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workbookProtection workbookPassword="EDAE" lockStructure="1"/>
  <bookViews>
    <workbookView xWindow="240" yWindow="135" windowWidth="23655" windowHeight="9945" tabRatio="597"/>
  </bookViews>
  <sheets>
    <sheet name="SELECTION REPERTOIRE" sheetId="1" r:id="rId1"/>
    <sheet name="ORDRE CONCERT" sheetId="3" state="hidden" r:id="rId2"/>
    <sheet name="CODES" sheetId="2" state="hidden" r:id="rId3"/>
  </sheets>
  <calcPr calcId="145621"/>
</workbook>
</file>

<file path=xl/calcChain.xml><?xml version="1.0" encoding="utf-8"?>
<calcChain xmlns="http://schemas.openxmlformats.org/spreadsheetml/2006/main">
  <c r="B106" i="3" l="1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101" i="3"/>
  <c r="B102" i="3"/>
  <c r="B103" i="3"/>
  <c r="B104" i="3"/>
  <c r="B105" i="3"/>
  <c r="B85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64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45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24" i="3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27" i="2"/>
  <c r="C106" i="3" s="1"/>
  <c r="E28" i="2"/>
  <c r="C86" i="3" s="1"/>
  <c r="E29" i="2"/>
  <c r="C87" i="3" s="1"/>
  <c r="E30" i="2"/>
  <c r="E31" i="2"/>
  <c r="C89" i="3" s="1"/>
  <c r="E32" i="2"/>
  <c r="E33" i="2"/>
  <c r="C91" i="3" s="1"/>
  <c r="E34" i="2"/>
  <c r="C92" i="3" s="1"/>
  <c r="E35" i="2"/>
  <c r="C93" i="3" s="1"/>
  <c r="E36" i="2"/>
  <c r="C94" i="3" s="1"/>
  <c r="E37" i="2"/>
  <c r="C95" i="3" s="1"/>
  <c r="E38" i="2"/>
  <c r="E39" i="2"/>
  <c r="C97" i="3" s="1"/>
  <c r="E40" i="2"/>
  <c r="C98" i="3" s="1"/>
  <c r="E41" i="2"/>
  <c r="C99" i="3" s="1"/>
  <c r="E42" i="2"/>
  <c r="C100" i="3" s="1"/>
  <c r="E43" i="2"/>
  <c r="C101" i="3" s="1"/>
  <c r="E44" i="2"/>
  <c r="C102" i="3" s="1"/>
  <c r="E45" i="2"/>
  <c r="C103" i="3" s="1"/>
  <c r="E46" i="2"/>
  <c r="E47" i="2"/>
  <c r="C105" i="3" s="1"/>
  <c r="E27" i="2"/>
  <c r="C85" i="3" s="1"/>
  <c r="D28" i="2"/>
  <c r="C65" i="3" s="1"/>
  <c r="D29" i="2"/>
  <c r="D30" i="2"/>
  <c r="C67" i="3" s="1"/>
  <c r="D31" i="2"/>
  <c r="C68" i="3" s="1"/>
  <c r="D32" i="2"/>
  <c r="C69" i="3" s="1"/>
  <c r="D33" i="2"/>
  <c r="D34" i="2"/>
  <c r="C71" i="3" s="1"/>
  <c r="D35" i="2"/>
  <c r="D36" i="2"/>
  <c r="C73" i="3" s="1"/>
  <c r="D37" i="2"/>
  <c r="D38" i="2"/>
  <c r="C75" i="3" s="1"/>
  <c r="D39" i="2"/>
  <c r="C76" i="3" s="1"/>
  <c r="D40" i="2"/>
  <c r="C77" i="3" s="1"/>
  <c r="D41" i="2"/>
  <c r="D42" i="2"/>
  <c r="C79" i="3" s="1"/>
  <c r="D43" i="2"/>
  <c r="C80" i="3" s="1"/>
  <c r="D44" i="2"/>
  <c r="C81" i="3" s="1"/>
  <c r="D45" i="2"/>
  <c r="D46" i="2"/>
  <c r="D47" i="2"/>
  <c r="D27" i="2"/>
  <c r="C64" i="3" s="1"/>
  <c r="C28" i="2"/>
  <c r="C29" i="2"/>
  <c r="C47" i="3" s="1"/>
  <c r="C30" i="2"/>
  <c r="C31" i="2"/>
  <c r="C49" i="3" s="1"/>
  <c r="C32" i="2"/>
  <c r="C33" i="2"/>
  <c r="C51" i="3" s="1"/>
  <c r="C34" i="2"/>
  <c r="C35" i="2"/>
  <c r="C53" i="3" s="1"/>
  <c r="C36" i="2"/>
  <c r="C37" i="2"/>
  <c r="C55" i="3" s="1"/>
  <c r="C38" i="2"/>
  <c r="C39" i="2"/>
  <c r="C57" i="3" s="1"/>
  <c r="C40" i="2"/>
  <c r="C41" i="2"/>
  <c r="C59" i="3" s="1"/>
  <c r="C42" i="2"/>
  <c r="C60" i="3" s="1"/>
  <c r="C43" i="2"/>
  <c r="C61" i="3" s="1"/>
  <c r="C44" i="2"/>
  <c r="C45" i="2"/>
  <c r="C63" i="3" s="1"/>
  <c r="C46" i="2"/>
  <c r="C47" i="2"/>
  <c r="C27" i="2"/>
  <c r="B28" i="2"/>
  <c r="C25" i="3" s="1"/>
  <c r="B29" i="2"/>
  <c r="B30" i="2"/>
  <c r="C27" i="3" s="1"/>
  <c r="B31" i="2"/>
  <c r="C28" i="3" s="1"/>
  <c r="B32" i="2"/>
  <c r="C29" i="3" s="1"/>
  <c r="B33" i="2"/>
  <c r="B34" i="2"/>
  <c r="C31" i="3" s="1"/>
  <c r="B35" i="2"/>
  <c r="B36" i="2"/>
  <c r="C33" i="3" s="1"/>
  <c r="B37" i="2"/>
  <c r="B38" i="2"/>
  <c r="C35" i="3" s="1"/>
  <c r="B39" i="2"/>
  <c r="B40" i="2"/>
  <c r="C37" i="3" s="1"/>
  <c r="B41" i="2"/>
  <c r="B42" i="2"/>
  <c r="C39" i="3" s="1"/>
  <c r="B43" i="2"/>
  <c r="B44" i="2"/>
  <c r="C41" i="3" s="1"/>
  <c r="B45" i="2"/>
  <c r="B46" i="2"/>
  <c r="C43" i="3" s="1"/>
  <c r="B47" i="2"/>
  <c r="B27" i="2"/>
  <c r="C24" i="3" s="1"/>
  <c r="A28" i="2"/>
  <c r="C4" i="3" s="1"/>
  <c r="A29" i="2"/>
  <c r="C5" i="3" s="1"/>
  <c r="A30" i="2"/>
  <c r="A31" i="2"/>
  <c r="C7" i="3" s="1"/>
  <c r="A32" i="2"/>
  <c r="A33" i="2"/>
  <c r="C9" i="3" s="1"/>
  <c r="A34" i="2"/>
  <c r="A35" i="2"/>
  <c r="C11" i="3" s="1"/>
  <c r="A36" i="2"/>
  <c r="C12" i="3" s="1"/>
  <c r="A37" i="2"/>
  <c r="A38" i="2"/>
  <c r="A39" i="2"/>
  <c r="A40" i="2"/>
  <c r="A41" i="2"/>
  <c r="A42" i="2"/>
  <c r="A43" i="2"/>
  <c r="A44" i="2"/>
  <c r="A45" i="2"/>
  <c r="A46" i="2"/>
  <c r="A47" i="2"/>
  <c r="A27" i="2"/>
  <c r="C3" i="3" s="1"/>
  <c r="B17" i="3"/>
  <c r="B18" i="3"/>
  <c r="B19" i="3"/>
  <c r="B20" i="3"/>
  <c r="B21" i="3"/>
  <c r="B22" i="3"/>
  <c r="B23" i="3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3" i="3"/>
  <c r="C88" i="3"/>
  <c r="C90" i="3"/>
  <c r="C96" i="3"/>
  <c r="C104" i="3"/>
  <c r="C66" i="3"/>
  <c r="C70" i="3"/>
  <c r="C72" i="3"/>
  <c r="C74" i="3"/>
  <c r="C78" i="3"/>
  <c r="C82" i="3"/>
  <c r="C83" i="3"/>
  <c r="C84" i="3"/>
  <c r="C46" i="3"/>
  <c r="C48" i="3"/>
  <c r="C50" i="3"/>
  <c r="C52" i="3"/>
  <c r="C54" i="3"/>
  <c r="C56" i="3"/>
  <c r="C58" i="3"/>
  <c r="C62" i="3"/>
  <c r="C45" i="3"/>
  <c r="C26" i="3"/>
  <c r="C30" i="3"/>
  <c r="C32" i="3"/>
  <c r="C34" i="3"/>
  <c r="C36" i="3"/>
  <c r="C38" i="3"/>
  <c r="C40" i="3"/>
  <c r="C42" i="3"/>
  <c r="C44" i="3"/>
  <c r="C6" i="3"/>
  <c r="C8" i="3"/>
  <c r="C10" i="3"/>
  <c r="C13" i="3"/>
  <c r="C14" i="3"/>
  <c r="C15" i="3"/>
  <c r="C16" i="3"/>
  <c r="C17" i="3"/>
  <c r="C18" i="3"/>
  <c r="C19" i="3"/>
  <c r="C20" i="3"/>
  <c r="C21" i="3"/>
  <c r="C22" i="3"/>
  <c r="C23" i="3"/>
  <c r="O4" i="2"/>
  <c r="P4" i="2"/>
  <c r="Q4" i="2"/>
  <c r="R4" i="2"/>
  <c r="O5" i="2"/>
  <c r="P5" i="2"/>
  <c r="Q5" i="2"/>
  <c r="R5" i="2"/>
  <c r="O6" i="2"/>
  <c r="P6" i="2"/>
  <c r="Q6" i="2"/>
  <c r="R6" i="2"/>
  <c r="O7" i="2"/>
  <c r="P7" i="2"/>
  <c r="Q7" i="2"/>
  <c r="R7" i="2"/>
  <c r="O8" i="2"/>
  <c r="P8" i="2"/>
  <c r="Q8" i="2"/>
  <c r="R8" i="2"/>
  <c r="O9" i="2"/>
  <c r="P9" i="2"/>
  <c r="Q9" i="2"/>
  <c r="R9" i="2"/>
  <c r="O10" i="2"/>
  <c r="P10" i="2"/>
  <c r="Q10" i="2"/>
  <c r="R10" i="2"/>
  <c r="O11" i="2"/>
  <c r="P11" i="2"/>
  <c r="Q11" i="2"/>
  <c r="R11" i="2"/>
  <c r="O12" i="2"/>
  <c r="P12" i="2"/>
  <c r="Q12" i="2"/>
  <c r="R12" i="2"/>
  <c r="O13" i="2"/>
  <c r="P13" i="2"/>
  <c r="Q13" i="2"/>
  <c r="R13" i="2"/>
  <c r="O14" i="2"/>
  <c r="P14" i="2"/>
  <c r="Q14" i="2"/>
  <c r="R14" i="2"/>
  <c r="O15" i="2"/>
  <c r="P15" i="2"/>
  <c r="Q15" i="2"/>
  <c r="R15" i="2"/>
  <c r="O16" i="2"/>
  <c r="P16" i="2"/>
  <c r="Q16" i="2"/>
  <c r="R16" i="2"/>
  <c r="O17" i="2"/>
  <c r="P17" i="2"/>
  <c r="Q17" i="2"/>
  <c r="R17" i="2"/>
  <c r="O18" i="2"/>
  <c r="P18" i="2"/>
  <c r="Q18" i="2"/>
  <c r="R18" i="2"/>
  <c r="O19" i="2"/>
  <c r="P19" i="2"/>
  <c r="Q19" i="2"/>
  <c r="R19" i="2"/>
  <c r="O20" i="2"/>
  <c r="P20" i="2"/>
  <c r="Q20" i="2"/>
  <c r="R20" i="2"/>
  <c r="O21" i="2"/>
  <c r="P21" i="2"/>
  <c r="Q21" i="2"/>
  <c r="R21" i="2"/>
  <c r="O22" i="2"/>
  <c r="P22" i="2"/>
  <c r="Q22" i="2"/>
  <c r="R22" i="2"/>
  <c r="O23" i="2"/>
  <c r="P23" i="2"/>
  <c r="Q23" i="2"/>
  <c r="R23" i="2"/>
  <c r="O3" i="2"/>
  <c r="P3" i="2"/>
  <c r="Q3" i="2"/>
  <c r="R3" i="2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3" i="2"/>
  <c r="M4" i="2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3" i="2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3" i="2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3" i="2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3" i="2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3" i="2"/>
  <c r="G23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4" i="2"/>
  <c r="G3" i="2"/>
  <c r="P25" i="2" l="1"/>
  <c r="K56" i="1" s="1"/>
  <c r="M25" i="2"/>
  <c r="G25" i="2"/>
  <c r="K51" i="1" s="1"/>
  <c r="J25" i="2"/>
  <c r="K49" i="1" s="1"/>
  <c r="D49" i="1" s="1"/>
  <c r="K52" i="1" l="1"/>
  <c r="K53" i="1"/>
  <c r="K55" i="1"/>
</calcChain>
</file>

<file path=xl/comments1.xml><?xml version="1.0" encoding="utf-8"?>
<comments xmlns="http://schemas.openxmlformats.org/spreadsheetml/2006/main">
  <authors>
    <author>Utilisateur</author>
  </authors>
  <commentList>
    <comment ref="B2" authorId="0">
      <text>
        <r>
          <rPr>
            <b/>
            <sz val="9"/>
            <color indexed="81"/>
            <rFont val="Tahoma"/>
            <family val="2"/>
          </rPr>
          <t>Utilisateur:</t>
        </r>
        <r>
          <rPr>
            <sz val="9"/>
            <color indexed="81"/>
            <rFont val="Tahoma"/>
            <family val="2"/>
          </rPr>
          <t xml:space="preserve">
A complèter pour chaque titre sélectionné si vous souhaitez déterminer l'ordre des chansons pour le concert, FACULTATIF.</t>
        </r>
      </text>
    </comment>
    <comment ref="H2" authorId="0">
      <text>
        <r>
          <rPr>
            <b/>
            <sz val="9"/>
            <color indexed="81"/>
            <rFont val="Tahoma"/>
            <family val="2"/>
          </rPr>
          <t>Utilisateur:</t>
        </r>
        <r>
          <rPr>
            <sz val="9"/>
            <color indexed="81"/>
            <rFont val="Tahoma"/>
            <family val="2"/>
          </rPr>
          <t xml:space="preserve">
A complèter pour chaque titre sélectionné si vous souhaitez déterminer l'ordre des chansons pour le concert, FACULTATIF.</t>
        </r>
      </text>
    </comment>
    <comment ref="N2" authorId="0">
      <text>
        <r>
          <rPr>
            <b/>
            <sz val="9"/>
            <color indexed="81"/>
            <rFont val="Tahoma"/>
            <family val="2"/>
          </rPr>
          <t>Utilisateur:</t>
        </r>
        <r>
          <rPr>
            <sz val="9"/>
            <color indexed="81"/>
            <rFont val="Tahoma"/>
            <family val="2"/>
          </rPr>
          <t xml:space="preserve">
A complèter pour chaque titre sélectionné si vous souhaitez déterminer l'ordre des chansons pour le concert, FACULTATIF.</t>
        </r>
      </text>
    </comment>
    <comment ref="B26" authorId="0">
      <text>
        <r>
          <rPr>
            <b/>
            <sz val="9"/>
            <color indexed="81"/>
            <rFont val="Tahoma"/>
            <family val="2"/>
          </rPr>
          <t>Utilisateur:</t>
        </r>
        <r>
          <rPr>
            <sz val="9"/>
            <color indexed="81"/>
            <rFont val="Tahoma"/>
            <family val="2"/>
          </rPr>
          <t xml:space="preserve">
A complèter pour chaque titre sélectionné si vous souhaitez déterminer l'ordre des chansons pour le concert, FACULTATIF.</t>
        </r>
      </text>
    </comment>
    <comment ref="H26" authorId="0">
      <text>
        <r>
          <rPr>
            <b/>
            <sz val="9"/>
            <color indexed="81"/>
            <rFont val="Tahoma"/>
            <family val="2"/>
          </rPr>
          <t>Utilisateur:</t>
        </r>
        <r>
          <rPr>
            <sz val="9"/>
            <color indexed="81"/>
            <rFont val="Tahoma"/>
            <family val="2"/>
          </rPr>
          <t xml:space="preserve">
A complèter pour chaque titre sélectionné si vous souhaitez déterminer l'ordre des chansons pour le concert, FACULTATIF.</t>
        </r>
      </text>
    </comment>
    <comment ref="N26" authorId="0">
      <text>
        <r>
          <rPr>
            <b/>
            <sz val="9"/>
            <color indexed="81"/>
            <rFont val="Tahoma"/>
            <family val="2"/>
          </rPr>
          <t>Utilisateur:</t>
        </r>
        <r>
          <rPr>
            <sz val="9"/>
            <color indexed="81"/>
            <rFont val="Tahoma"/>
            <family val="2"/>
          </rPr>
          <t xml:space="preserve">
A complèter pour chaque titre sélectionné si vous souhaitez déterminer l'ordre des chansons pour le concert, FACULTATIF.</t>
        </r>
      </text>
    </comment>
  </commentList>
</comments>
</file>

<file path=xl/sharedStrings.xml><?xml version="1.0" encoding="utf-8"?>
<sst xmlns="http://schemas.openxmlformats.org/spreadsheetml/2006/main" count="246" uniqueCount="195">
  <si>
    <t>TITRE</t>
  </si>
  <si>
    <t>DUREE</t>
  </si>
  <si>
    <t>REPERTOIRE INTERNATIONNAL</t>
  </si>
  <si>
    <t>REPERTOIRE FRANCAIS</t>
  </si>
  <si>
    <t>A kind of Magic</t>
  </si>
  <si>
    <t>Misirlou</t>
  </si>
  <si>
    <t>A ton étoile</t>
  </si>
  <si>
    <t>Jailhouse rock</t>
  </si>
  <si>
    <t>Rockin' all over the world</t>
  </si>
  <si>
    <t>La corrida</t>
  </si>
  <si>
    <t>ARTISTE</t>
  </si>
  <si>
    <t>Elvis Presley</t>
  </si>
  <si>
    <t>Status Quo</t>
  </si>
  <si>
    <t>Noir Désir</t>
  </si>
  <si>
    <t>Francis Cabrel</t>
  </si>
  <si>
    <t>Addicted to love</t>
  </si>
  <si>
    <t>Ai se eu te pego</t>
  </si>
  <si>
    <t>Another brick in the wall</t>
  </si>
  <si>
    <t>Black betty</t>
  </si>
  <si>
    <t>Blues suede shoes</t>
  </si>
  <si>
    <t>Born in the USA</t>
  </si>
  <si>
    <t>Born to be wild</t>
  </si>
  <si>
    <t>Crocodile rock</t>
  </si>
  <si>
    <t>Everybody need somebody</t>
  </si>
  <si>
    <t>Free bird</t>
  </si>
  <si>
    <t>Get down Saturday night</t>
  </si>
  <si>
    <t>Heartbreaker</t>
  </si>
  <si>
    <t>Hey brother</t>
  </si>
  <si>
    <t>Highway star</t>
  </si>
  <si>
    <t>Highway to hell</t>
  </si>
  <si>
    <t>Hysteria</t>
  </si>
  <si>
    <t>I want it all</t>
  </si>
  <si>
    <t>Another one bite the dust</t>
  </si>
  <si>
    <t>Innuendo</t>
  </si>
  <si>
    <t>Jesus he knows me</t>
  </si>
  <si>
    <t>Kiss</t>
  </si>
  <si>
    <t>Knock on wood</t>
  </si>
  <si>
    <t>Let there be rock</t>
  </si>
  <si>
    <t>Life is life</t>
  </si>
  <si>
    <t>Long train running</t>
  </si>
  <si>
    <t>Money for Nothing</t>
  </si>
  <si>
    <t>Move like Jagger</t>
  </si>
  <si>
    <t>New Born</t>
  </si>
  <si>
    <t>November Rain</t>
  </si>
  <si>
    <t>Overside</t>
  </si>
  <si>
    <t>Panic Station</t>
  </si>
  <si>
    <t>Proud Mary</t>
  </si>
  <si>
    <t>Rosanna</t>
  </si>
  <si>
    <t>Should I stay or should I go</t>
  </si>
  <si>
    <t>Shut up and dance</t>
  </si>
  <si>
    <t>Rome and Juliet</t>
  </si>
  <si>
    <t>Smoke on the water</t>
  </si>
  <si>
    <t>Smooth</t>
  </si>
  <si>
    <t>So lonely</t>
  </si>
  <si>
    <t>Sweet child O mine</t>
  </si>
  <si>
    <t>Sweet dreams</t>
  </si>
  <si>
    <t>Telegraph Road</t>
  </si>
  <si>
    <t>The power of love</t>
  </si>
  <si>
    <t>Uprising</t>
  </si>
  <si>
    <t>Welcome home</t>
  </si>
  <si>
    <t>Where the streets have no name</t>
  </si>
  <si>
    <t>While my guitar gently wheep</t>
  </si>
  <si>
    <t>Rock DJ</t>
  </si>
  <si>
    <t>Rock around th clock</t>
  </si>
  <si>
    <t>Robert Palmer</t>
  </si>
  <si>
    <t>Queen</t>
  </si>
  <si>
    <t>Michel Telo</t>
  </si>
  <si>
    <t>Pink Floyd</t>
  </si>
  <si>
    <t>Ram Jam</t>
  </si>
  <si>
    <t>Carl Perkins</t>
  </si>
  <si>
    <t>Bruce Springsteen</t>
  </si>
  <si>
    <t>Steppenwolf</t>
  </si>
  <si>
    <t>Elton John</t>
  </si>
  <si>
    <t>Blues Brothers</t>
  </si>
  <si>
    <t>Lynyrd Skynyrd</t>
  </si>
  <si>
    <t>Cheatman</t>
  </si>
  <si>
    <t>Darft punk</t>
  </si>
  <si>
    <t>Led Zepplin</t>
  </si>
  <si>
    <t>Avincii</t>
  </si>
  <si>
    <t>Deep Purple</t>
  </si>
  <si>
    <t>AC/DC</t>
  </si>
  <si>
    <t>Muse</t>
  </si>
  <si>
    <t>Genesis</t>
  </si>
  <si>
    <t>Prince</t>
  </si>
  <si>
    <t>Eddy Floyd</t>
  </si>
  <si>
    <t>Chic</t>
  </si>
  <si>
    <t>Opus</t>
  </si>
  <si>
    <t>Bruno Mars</t>
  </si>
  <si>
    <t>Dobbie Brothers</t>
  </si>
  <si>
    <t>Michaël Jackson</t>
  </si>
  <si>
    <t>Shaka Ponk</t>
  </si>
  <si>
    <t>Dike Dale</t>
  </si>
  <si>
    <t>Dire straits</t>
  </si>
  <si>
    <t>Maroon 5</t>
  </si>
  <si>
    <t>Guns'n Roses</t>
  </si>
  <si>
    <t>Red hot</t>
  </si>
  <si>
    <t>Creadance</t>
  </si>
  <si>
    <t>Bill Halley</t>
  </si>
  <si>
    <t>Robbie Williams</t>
  </si>
  <si>
    <t>Dire Straits</t>
  </si>
  <si>
    <t>Toto</t>
  </si>
  <si>
    <t>Walk the moon</t>
  </si>
  <si>
    <t>Santana</t>
  </si>
  <si>
    <t>Police</t>
  </si>
  <si>
    <t>Eurythmics</t>
  </si>
  <si>
    <t>Metallica</t>
  </si>
  <si>
    <t>U2</t>
  </si>
  <si>
    <t>Jeff Haelley/Beatles</t>
  </si>
  <si>
    <t>The Knack</t>
  </si>
  <si>
    <t>My Sharona</t>
  </si>
  <si>
    <t>The Clash</t>
  </si>
  <si>
    <t>Huey Lewis</t>
  </si>
  <si>
    <t>Alors regarde</t>
  </si>
  <si>
    <t>Patricl Bruel</t>
  </si>
  <si>
    <t>Ca c'est vraiment toi</t>
  </si>
  <si>
    <t>Téléphone</t>
  </si>
  <si>
    <t>Cadillac</t>
  </si>
  <si>
    <t>Johnny Hallyday</t>
  </si>
  <si>
    <t>Cargot de nuit</t>
  </si>
  <si>
    <t>C'est comme ça</t>
  </si>
  <si>
    <t>C'est un pays</t>
  </si>
  <si>
    <t>C'est un rocker</t>
  </si>
  <si>
    <t>Cette année là</t>
  </si>
  <si>
    <t>Couleur café</t>
  </si>
  <si>
    <t>Dès que le vent soufflera</t>
  </si>
  <si>
    <t>Est-ce que tu me suis</t>
  </si>
  <si>
    <t>Eteins la lumière</t>
  </si>
  <si>
    <t>Excuse moi partenaire</t>
  </si>
  <si>
    <t>Fatigué</t>
  </si>
  <si>
    <t>Femme libérée</t>
  </si>
  <si>
    <t>Gabrielle</t>
  </si>
  <si>
    <t>Hygiaphone</t>
  </si>
  <si>
    <t>Je ne suis pas un hero</t>
  </si>
  <si>
    <t>La 7ème compagnie en Jamaïque</t>
  </si>
  <si>
    <t>La boite de Jazz</t>
  </si>
  <si>
    <t>Lambé en dro</t>
  </si>
  <si>
    <t>L'aventurier</t>
  </si>
  <si>
    <t>Le bon temps du rock'n roll</t>
  </si>
  <si>
    <t>Le jerk</t>
  </si>
  <si>
    <t>L'envie</t>
  </si>
  <si>
    <t>Loco loco</t>
  </si>
  <si>
    <t>Marcia Baila</t>
  </si>
  <si>
    <t>Medley Goldman</t>
  </si>
  <si>
    <t>Medley Johnny</t>
  </si>
  <si>
    <t>Narcisse 81</t>
  </si>
  <si>
    <t>Noir c'est noir</t>
  </si>
  <si>
    <t>Oh ma jolie Sarah</t>
  </si>
  <si>
    <t>Pas de boogie boogie</t>
  </si>
  <si>
    <t>Peur de rien (blues)</t>
  </si>
  <si>
    <t>Plus près de étoiles</t>
  </si>
  <si>
    <t>Requiem pour un fou</t>
  </si>
  <si>
    <t>Sarbacane</t>
  </si>
  <si>
    <t>Sous le soleil de bodega</t>
  </si>
  <si>
    <t>Toi + moi</t>
  </si>
  <si>
    <t>La musique que j'aime</t>
  </si>
  <si>
    <t>Axel Bauer</t>
  </si>
  <si>
    <t>Rita Mitsouko</t>
  </si>
  <si>
    <t>Soldat Louis</t>
  </si>
  <si>
    <t>Eddy Mitchell</t>
  </si>
  <si>
    <t>Claude François</t>
  </si>
  <si>
    <t>Serge Gainsbourg</t>
  </si>
  <si>
    <t>Renaud</t>
  </si>
  <si>
    <t>Florent Pagny</t>
  </si>
  <si>
    <t>Cookie Dingler</t>
  </si>
  <si>
    <t>Daniel Balavoine</t>
  </si>
  <si>
    <t>Marcel &amp; son orchestre</t>
  </si>
  <si>
    <t>Michel Jonasz</t>
  </si>
  <si>
    <t>Matmatah</t>
  </si>
  <si>
    <t>Indochine</t>
  </si>
  <si>
    <t>Paul Personne</t>
  </si>
  <si>
    <t>JJ Goldman</t>
  </si>
  <si>
    <t>HF Tiefaine</t>
  </si>
  <si>
    <t>Gold</t>
  </si>
  <si>
    <t>Les negresses vertes</t>
  </si>
  <si>
    <t>Michel Polnareff</t>
  </si>
  <si>
    <t>Grégoire</t>
  </si>
  <si>
    <t>Thierry Hazard</t>
  </si>
  <si>
    <r>
      <t xml:space="preserve">DUREE CONCERT </t>
    </r>
    <r>
      <rPr>
        <b/>
        <sz val="12"/>
        <color theme="1"/>
        <rFont val="Calibri"/>
        <family val="2"/>
        <scheme val="minor"/>
      </rPr>
      <t>(en heure)</t>
    </r>
    <r>
      <rPr>
        <b/>
        <sz val="20"/>
        <color theme="1"/>
        <rFont val="Calibri"/>
        <family val="2"/>
        <scheme val="minor"/>
      </rPr>
      <t xml:space="preserve"> :</t>
    </r>
  </si>
  <si>
    <t>Nombre de TITRE :</t>
  </si>
  <si>
    <t>Dont internationnal :</t>
  </si>
  <si>
    <t>Dont Français :</t>
  </si>
  <si>
    <t>VALEUR COCHEE</t>
  </si>
  <si>
    <t>VALEUR DUREE</t>
  </si>
  <si>
    <t>VALEUR NOMBRE</t>
  </si>
  <si>
    <t>Tam tam (l'homme préhisto)</t>
  </si>
  <si>
    <t>ORDRE</t>
  </si>
  <si>
    <t>ORDRE CONCERT</t>
  </si>
  <si>
    <t>Le freak (1)</t>
  </si>
  <si>
    <t>Locked out of heaven (1)</t>
  </si>
  <si>
    <t>Medley Michaël Jackson (1)</t>
  </si>
  <si>
    <t>Treasure (1)</t>
  </si>
  <si>
    <t>Wake me up (1)</t>
  </si>
  <si>
    <t>Medley Shaka ponk (1)</t>
  </si>
  <si>
    <t>Get Lucky (1)</t>
  </si>
  <si>
    <t>(1) Morceaux uniquement disponible avec chanteuse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</si>
</sst>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11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6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7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auto="1"/>
      </top>
      <bottom style="thin">
        <color indexed="64"/>
      </bottom>
      <diagonal/>
    </border>
    <border>
      <left/>
      <right style="thin">
        <color indexed="64"/>
      </right>
      <top style="double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45" fontId="0" fillId="0" borderId="4" xfId="0" applyNumberFormat="1" applyBorder="1" applyAlignment="1">
      <alignment horizontal="center"/>
    </xf>
    <xf numFmtId="45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center"/>
    </xf>
    <xf numFmtId="45" fontId="0" fillId="0" borderId="8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164" fontId="0" fillId="0" borderId="0" xfId="0" applyNumberForma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2" borderId="10" xfId="0" applyFill="1" applyBorder="1"/>
    <xf numFmtId="0" fontId="2" fillId="2" borderId="10" xfId="0" applyFont="1" applyFill="1" applyBorder="1"/>
    <xf numFmtId="0" fontId="2" fillId="2" borderId="10" xfId="0" applyFont="1" applyFill="1" applyBorder="1" applyAlignment="1">
      <alignment horizontal="center"/>
    </xf>
    <xf numFmtId="0" fontId="0" fillId="0" borderId="0" xfId="0" applyBorder="1"/>
    <xf numFmtId="0" fontId="8" fillId="0" borderId="0" xfId="0" applyFont="1"/>
    <xf numFmtId="0" fontId="8" fillId="0" borderId="0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0" fillId="0" borderId="9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164" fontId="0" fillId="0" borderId="9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164" fontId="0" fillId="0" borderId="18" xfId="0" applyNumberFormat="1" applyBorder="1" applyAlignment="1">
      <alignment horizontal="center"/>
    </xf>
    <xf numFmtId="164" fontId="0" fillId="0" borderId="19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45" fontId="0" fillId="0" borderId="4" xfId="0" applyNumberFormat="1" applyBorder="1" applyAlignment="1" applyProtection="1">
      <alignment horizontal="center"/>
      <protection locked="0"/>
    </xf>
    <xf numFmtId="0" fontId="0" fillId="0" borderId="4" xfId="0" applyNumberForma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20" xfId="0" applyBorder="1" applyAlignment="1" applyProtection="1">
      <alignment horizontal="center"/>
    </xf>
    <xf numFmtId="0" fontId="0" fillId="0" borderId="21" xfId="0" applyBorder="1" applyProtection="1"/>
    <xf numFmtId="0" fontId="0" fillId="0" borderId="20" xfId="0" applyNumberFormat="1" applyBorder="1" applyAlignment="1" applyProtection="1">
      <alignment horizontal="center"/>
    </xf>
    <xf numFmtId="0" fontId="0" fillId="0" borderId="21" xfId="0" applyBorder="1" applyAlignment="1" applyProtection="1">
      <alignment horizontal="left"/>
    </xf>
    <xf numFmtId="45" fontId="0" fillId="0" borderId="21" xfId="0" applyNumberFormat="1" applyBorder="1" applyAlignment="1" applyProtection="1">
      <alignment horizontal="left"/>
    </xf>
    <xf numFmtId="0" fontId="1" fillId="0" borderId="5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2" fillId="0" borderId="22" xfId="0" applyFont="1" applyBorder="1" applyAlignment="1" applyProtection="1">
      <alignment horizontal="center"/>
    </xf>
    <xf numFmtId="0" fontId="2" fillId="0" borderId="23" xfId="0" applyFont="1" applyBorder="1" applyAlignment="1" applyProtection="1">
      <alignment horizontal="center"/>
    </xf>
    <xf numFmtId="0" fontId="10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15" fontId="0" fillId="0" borderId="0" xfId="0" applyNumberFormat="1" applyAlignment="1">
      <alignment horizontal="center"/>
    </xf>
    <xf numFmtId="0" fontId="0" fillId="0" borderId="8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4" xfId="0" applyNumberFormat="1" applyBorder="1" applyAlignment="1">
      <alignment horizontal="center"/>
    </xf>
    <xf numFmtId="0" fontId="0" fillId="0" borderId="25" xfId="0" applyNumberFormat="1" applyBorder="1" applyAlignment="1">
      <alignment horizontal="center"/>
    </xf>
    <xf numFmtId="0" fontId="0" fillId="0" borderId="26" xfId="0" applyNumberFormat="1" applyBorder="1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fmlaLink="CODES!$A$3" noThreeD="1"/>
</file>

<file path=xl/ctrlProps/ctrlProp2.xml><?xml version="1.0" encoding="utf-8"?>
<formControlPr xmlns="http://schemas.microsoft.com/office/spreadsheetml/2009/9/main" objectType="CheckBox" fmlaLink="CODES!$B$3" lockText="1" noThreeD="1"/>
</file>

<file path=xl/ctrlProps/ctrlProp3.xml><?xml version="1.0" encoding="utf-8"?>
<formControlPr xmlns="http://schemas.microsoft.com/office/spreadsheetml/2009/9/main" objectType="CheckBox" fmlaLink="CODES!$D$3" lockText="1" noThreeD="1"/>
</file>

<file path=xl/ctrlProps/ctrlProp4.xml><?xml version="1.0" encoding="utf-8"?>
<formControlPr xmlns="http://schemas.microsoft.com/office/spreadsheetml/2009/9/main" objectType="CheckBox" fmlaLink="CODES!$E$3" lockText="1" noThreeD="1"/>
</file>

<file path=xl/ctrlProps/ctrlProp5.xml><?xml version="1.0" encoding="utf-8"?>
<formControlPr xmlns="http://schemas.microsoft.com/office/spreadsheetml/2009/9/main" objectType="CheckBox" fmlaLink="CODES!$C$3" lockText="1" noThreeD="1"/>
</file>

<file path=xl/ctrlProps/ctrlProp6.xml><?xml version="1.0" encoding="utf-8"?>
<formControlPr xmlns="http://schemas.microsoft.com/office/spreadsheetml/2009/9/main" objectType="CheckBox" fmlaLink="CODES!$A$4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fmlaLink="CODES!$A$5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fmlaLink="CODES!$A$6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fmlaLink="CODES!$A$7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fmlaLink="CODES!$A$8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fmlaLink="CODES!$A$9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fmlaLink="CODES!$A$10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fmlaLink="CODES!$A$11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fmlaLink="CODES!$A$12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fmlaLink="CODES!$A$13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fmlaLink="CODES!$A$14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fmlaLink="CODES!$A$15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fmlaLink="CODES!$A$16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fmlaLink="CODES!$A$17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fmlaLink="CODES!$A$18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fmlaLink="CODES!$A$19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fmlaLink="CODES!$A$20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fmlaLink="CODES!$A$21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fmlaLink="CODES!$B$4" lockText="1" noThreeD="1"/>
</file>

<file path=xl/ctrlProps/ctrlProp97.xml><?xml version="1.0" encoding="utf-8"?>
<formControlPr xmlns="http://schemas.microsoft.com/office/spreadsheetml/2009/9/main" objectType="CheckBox" fmlaLink="CODES!$B$5" lockText="1" noThreeD="1"/>
</file>

<file path=xl/ctrlProps/ctrlProp98.xml><?xml version="1.0" encoding="utf-8"?>
<formControlPr xmlns="http://schemas.microsoft.com/office/spreadsheetml/2009/9/main" objectType="CheckBox" fmlaLink="CODES!$B$6" lockText="1" noThreeD="1"/>
</file>

<file path=xl/ctrlProps/ctrlProp99.xml><?xml version="1.0" encoding="utf-8"?>
<formControlPr xmlns="http://schemas.microsoft.com/office/spreadsheetml/2009/9/main" objectType="CheckBox" fmlaLink="CODES!$B$7" lockText="1" noThreeD="1"/>
</file>

<file path=xl/ctrlProps/ctrlProp100.xml><?xml version="1.0" encoding="utf-8"?>
<formControlPr xmlns="http://schemas.microsoft.com/office/spreadsheetml/2009/9/main" objectType="CheckBox" fmlaLink="CODES!$B$8" lockText="1" noThreeD="1"/>
</file>

<file path=xl/ctrlProps/ctrlProp101.xml><?xml version="1.0" encoding="utf-8"?>
<formControlPr xmlns="http://schemas.microsoft.com/office/spreadsheetml/2009/9/main" objectType="CheckBox" fmlaLink="CODES!$B$9" lockText="1" noThreeD="1"/>
</file>

<file path=xl/ctrlProps/ctrlProp102.xml><?xml version="1.0" encoding="utf-8"?>
<formControlPr xmlns="http://schemas.microsoft.com/office/spreadsheetml/2009/9/main" objectType="CheckBox" fmlaLink="CODES!$B$10" lockText="1" noThreeD="1"/>
</file>

<file path=xl/ctrlProps/ctrlProp103.xml><?xml version="1.0" encoding="utf-8"?>
<formControlPr xmlns="http://schemas.microsoft.com/office/spreadsheetml/2009/9/main" objectType="CheckBox" fmlaLink="CODES!$B$11" lockText="1" noThreeD="1"/>
</file>

<file path=xl/ctrlProps/ctrlProp104.xml><?xml version="1.0" encoding="utf-8"?>
<formControlPr xmlns="http://schemas.microsoft.com/office/spreadsheetml/2009/9/main" objectType="CheckBox" fmlaLink="CODES!$B$12" lockText="1" noThreeD="1"/>
</file>

<file path=xl/ctrlProps/ctrlProp105.xml><?xml version="1.0" encoding="utf-8"?>
<formControlPr xmlns="http://schemas.microsoft.com/office/spreadsheetml/2009/9/main" objectType="CheckBox" fmlaLink="CODES!$B$13" lockText="1" noThreeD="1"/>
</file>

<file path=xl/ctrlProps/ctrlProp106.xml><?xml version="1.0" encoding="utf-8"?>
<formControlPr xmlns="http://schemas.microsoft.com/office/spreadsheetml/2009/9/main" objectType="CheckBox" fmlaLink="CODES!$B$14" lockText="1" noThreeD="1"/>
</file>

<file path=xl/ctrlProps/ctrlProp107.xml><?xml version="1.0" encoding="utf-8"?>
<formControlPr xmlns="http://schemas.microsoft.com/office/spreadsheetml/2009/9/main" objectType="CheckBox" fmlaLink="CODES!$B$15" lockText="1" noThreeD="1"/>
</file>

<file path=xl/ctrlProps/ctrlProp108.xml><?xml version="1.0" encoding="utf-8"?>
<formControlPr xmlns="http://schemas.microsoft.com/office/spreadsheetml/2009/9/main" objectType="CheckBox" fmlaLink="CODES!$B$16" lockText="1" noThreeD="1"/>
</file>

<file path=xl/ctrlProps/ctrlProp109.xml><?xml version="1.0" encoding="utf-8"?>
<formControlPr xmlns="http://schemas.microsoft.com/office/spreadsheetml/2009/9/main" objectType="CheckBox" fmlaLink="CODES!$B$17" lockText="1" noThreeD="1"/>
</file>

<file path=xl/ctrlProps/ctrlProp110.xml><?xml version="1.0" encoding="utf-8"?>
<formControlPr xmlns="http://schemas.microsoft.com/office/spreadsheetml/2009/9/main" objectType="CheckBox" fmlaLink="CODES!$B$18" lockText="1" noThreeD="1"/>
</file>

<file path=xl/ctrlProps/ctrlProp111.xml><?xml version="1.0" encoding="utf-8"?>
<formControlPr xmlns="http://schemas.microsoft.com/office/spreadsheetml/2009/9/main" objectType="CheckBox" fmlaLink="CODES!$B$19" lockText="1" noThreeD="1"/>
</file>

<file path=xl/ctrlProps/ctrlProp112.xml><?xml version="1.0" encoding="utf-8"?>
<formControlPr xmlns="http://schemas.microsoft.com/office/spreadsheetml/2009/9/main" objectType="CheckBox" fmlaLink="CODES!$B$20" lockText="1" noThreeD="1"/>
</file>

<file path=xl/ctrlProps/ctrlProp113.xml><?xml version="1.0" encoding="utf-8"?>
<formControlPr xmlns="http://schemas.microsoft.com/office/spreadsheetml/2009/9/main" objectType="CheckBox" fmlaLink="CODES!$B$21" lockText="1" noThreeD="1"/>
</file>

<file path=xl/ctrlProps/ctrlProp114.xml><?xml version="1.0" encoding="utf-8"?>
<formControlPr xmlns="http://schemas.microsoft.com/office/spreadsheetml/2009/9/main" objectType="CheckBox" fmlaLink="CODES!$C$4" lockText="1" noThreeD="1"/>
</file>

<file path=xl/ctrlProps/ctrlProp115.xml><?xml version="1.0" encoding="utf-8"?>
<formControlPr xmlns="http://schemas.microsoft.com/office/spreadsheetml/2009/9/main" objectType="CheckBox" fmlaLink="CODES!$C$5" lockText="1" noThreeD="1"/>
</file>

<file path=xl/ctrlProps/ctrlProp116.xml><?xml version="1.0" encoding="utf-8"?>
<formControlPr xmlns="http://schemas.microsoft.com/office/spreadsheetml/2009/9/main" objectType="CheckBox" fmlaLink="CODES!$C$6" lockText="1" noThreeD="1"/>
</file>

<file path=xl/ctrlProps/ctrlProp117.xml><?xml version="1.0" encoding="utf-8"?>
<formControlPr xmlns="http://schemas.microsoft.com/office/spreadsheetml/2009/9/main" objectType="CheckBox" fmlaLink="CODES!$C$7" lockText="1" noThreeD="1"/>
</file>

<file path=xl/ctrlProps/ctrlProp118.xml><?xml version="1.0" encoding="utf-8"?>
<formControlPr xmlns="http://schemas.microsoft.com/office/spreadsheetml/2009/9/main" objectType="CheckBox" fmlaLink="CODES!$C$8" lockText="1" noThreeD="1"/>
</file>

<file path=xl/ctrlProps/ctrlProp119.xml><?xml version="1.0" encoding="utf-8"?>
<formControlPr xmlns="http://schemas.microsoft.com/office/spreadsheetml/2009/9/main" objectType="CheckBox" fmlaLink="CODES!$C$9" lockText="1" noThreeD="1"/>
</file>

<file path=xl/ctrlProps/ctrlProp120.xml><?xml version="1.0" encoding="utf-8"?>
<formControlPr xmlns="http://schemas.microsoft.com/office/spreadsheetml/2009/9/main" objectType="CheckBox" fmlaLink="CODES!$C$10" lockText="1" noThreeD="1"/>
</file>

<file path=xl/ctrlProps/ctrlProp121.xml><?xml version="1.0" encoding="utf-8"?>
<formControlPr xmlns="http://schemas.microsoft.com/office/spreadsheetml/2009/9/main" objectType="CheckBox" fmlaLink="CODES!$C$11" lockText="1" noThreeD="1"/>
</file>

<file path=xl/ctrlProps/ctrlProp122.xml><?xml version="1.0" encoding="utf-8"?>
<formControlPr xmlns="http://schemas.microsoft.com/office/spreadsheetml/2009/9/main" objectType="CheckBox" fmlaLink="CODES!$C$12" lockText="1" noThreeD="1"/>
</file>

<file path=xl/ctrlProps/ctrlProp123.xml><?xml version="1.0" encoding="utf-8"?>
<formControlPr xmlns="http://schemas.microsoft.com/office/spreadsheetml/2009/9/main" objectType="CheckBox" fmlaLink="CODES!$C$13" lockText="1" noThreeD="1"/>
</file>

<file path=xl/ctrlProps/ctrlProp124.xml><?xml version="1.0" encoding="utf-8"?>
<formControlPr xmlns="http://schemas.microsoft.com/office/spreadsheetml/2009/9/main" objectType="CheckBox" fmlaLink="CODES!$C$14" lockText="1" noThreeD="1"/>
</file>

<file path=xl/ctrlProps/ctrlProp125.xml><?xml version="1.0" encoding="utf-8"?>
<formControlPr xmlns="http://schemas.microsoft.com/office/spreadsheetml/2009/9/main" objectType="CheckBox" fmlaLink="CODES!$C$15" lockText="1" noThreeD="1"/>
</file>

<file path=xl/ctrlProps/ctrlProp126.xml><?xml version="1.0" encoding="utf-8"?>
<formControlPr xmlns="http://schemas.microsoft.com/office/spreadsheetml/2009/9/main" objectType="CheckBox" fmlaLink="CODES!$C$16" lockText="1" noThreeD="1"/>
</file>

<file path=xl/ctrlProps/ctrlProp127.xml><?xml version="1.0" encoding="utf-8"?>
<formControlPr xmlns="http://schemas.microsoft.com/office/spreadsheetml/2009/9/main" objectType="CheckBox" fmlaLink="CODES!$C$17" lockText="1" noThreeD="1"/>
</file>

<file path=xl/ctrlProps/ctrlProp128.xml><?xml version="1.0" encoding="utf-8"?>
<formControlPr xmlns="http://schemas.microsoft.com/office/spreadsheetml/2009/9/main" objectType="CheckBox" fmlaLink="CODES!$C$18" lockText="1" noThreeD="1"/>
</file>

<file path=xl/ctrlProps/ctrlProp129.xml><?xml version="1.0" encoding="utf-8"?>
<formControlPr xmlns="http://schemas.microsoft.com/office/spreadsheetml/2009/9/main" objectType="CheckBox" fmlaLink="CODES!$C$19" lockText="1" noThreeD="1"/>
</file>

<file path=xl/ctrlProps/ctrlProp130.xml><?xml version="1.0" encoding="utf-8"?>
<formControlPr xmlns="http://schemas.microsoft.com/office/spreadsheetml/2009/9/main" objectType="CheckBox" fmlaLink="CODES!$C$20" lockText="1" noThreeD="1"/>
</file>

<file path=xl/ctrlProps/ctrlProp131.xml><?xml version="1.0" encoding="utf-8"?>
<formControlPr xmlns="http://schemas.microsoft.com/office/spreadsheetml/2009/9/main" objectType="CheckBox" fmlaLink="CODES!$C$21" lockText="1" noThreeD="1"/>
</file>

<file path=xl/ctrlProps/ctrlProp132.xml><?xml version="1.0" encoding="utf-8"?>
<formControlPr xmlns="http://schemas.microsoft.com/office/spreadsheetml/2009/9/main" objectType="CheckBox" fmlaLink="CODES!$D$4" lockText="1" noThreeD="1"/>
</file>

<file path=xl/ctrlProps/ctrlProp133.xml><?xml version="1.0" encoding="utf-8"?>
<formControlPr xmlns="http://schemas.microsoft.com/office/spreadsheetml/2009/9/main" objectType="CheckBox" fmlaLink="CODES!$D$5" lockText="1" noThreeD="1"/>
</file>

<file path=xl/ctrlProps/ctrlProp134.xml><?xml version="1.0" encoding="utf-8"?>
<formControlPr xmlns="http://schemas.microsoft.com/office/spreadsheetml/2009/9/main" objectType="CheckBox" fmlaLink="CODES!$D$6" lockText="1" noThreeD="1"/>
</file>

<file path=xl/ctrlProps/ctrlProp135.xml><?xml version="1.0" encoding="utf-8"?>
<formControlPr xmlns="http://schemas.microsoft.com/office/spreadsheetml/2009/9/main" objectType="CheckBox" fmlaLink="CODES!$D$7" lockText="1" noThreeD="1"/>
</file>

<file path=xl/ctrlProps/ctrlProp136.xml><?xml version="1.0" encoding="utf-8"?>
<formControlPr xmlns="http://schemas.microsoft.com/office/spreadsheetml/2009/9/main" objectType="CheckBox" fmlaLink="CODES!$D$8" lockText="1" noThreeD="1"/>
</file>

<file path=xl/ctrlProps/ctrlProp137.xml><?xml version="1.0" encoding="utf-8"?>
<formControlPr xmlns="http://schemas.microsoft.com/office/spreadsheetml/2009/9/main" objectType="CheckBox" fmlaLink="CODES!$D$9" lockText="1" noThreeD="1"/>
</file>

<file path=xl/ctrlProps/ctrlProp138.xml><?xml version="1.0" encoding="utf-8"?>
<formControlPr xmlns="http://schemas.microsoft.com/office/spreadsheetml/2009/9/main" objectType="CheckBox" fmlaLink="CODES!$D$10" lockText="1" noThreeD="1"/>
</file>

<file path=xl/ctrlProps/ctrlProp139.xml><?xml version="1.0" encoding="utf-8"?>
<formControlPr xmlns="http://schemas.microsoft.com/office/spreadsheetml/2009/9/main" objectType="CheckBox" fmlaLink="CODES!$D$11" lockText="1" noThreeD="1"/>
</file>

<file path=xl/ctrlProps/ctrlProp140.xml><?xml version="1.0" encoding="utf-8"?>
<formControlPr xmlns="http://schemas.microsoft.com/office/spreadsheetml/2009/9/main" objectType="CheckBox" fmlaLink="CODES!$D$12" lockText="1" noThreeD="1"/>
</file>

<file path=xl/ctrlProps/ctrlProp141.xml><?xml version="1.0" encoding="utf-8"?>
<formControlPr xmlns="http://schemas.microsoft.com/office/spreadsheetml/2009/9/main" objectType="CheckBox" fmlaLink="CODES!$D$13" lockText="1" noThreeD="1"/>
</file>

<file path=xl/ctrlProps/ctrlProp142.xml><?xml version="1.0" encoding="utf-8"?>
<formControlPr xmlns="http://schemas.microsoft.com/office/spreadsheetml/2009/9/main" objectType="CheckBox" fmlaLink="CODES!$D$14" lockText="1" noThreeD="1"/>
</file>

<file path=xl/ctrlProps/ctrlProp143.xml><?xml version="1.0" encoding="utf-8"?>
<formControlPr xmlns="http://schemas.microsoft.com/office/spreadsheetml/2009/9/main" objectType="CheckBox" fmlaLink="CODES!$D$15" lockText="1" noThreeD="1"/>
</file>

<file path=xl/ctrlProps/ctrlProp144.xml><?xml version="1.0" encoding="utf-8"?>
<formControlPr xmlns="http://schemas.microsoft.com/office/spreadsheetml/2009/9/main" objectType="CheckBox" fmlaLink="CODES!$D$16" lockText="1" noThreeD="1"/>
</file>

<file path=xl/ctrlProps/ctrlProp145.xml><?xml version="1.0" encoding="utf-8"?>
<formControlPr xmlns="http://schemas.microsoft.com/office/spreadsheetml/2009/9/main" objectType="CheckBox" fmlaLink="CODES!$D$17" lockText="1" noThreeD="1"/>
</file>

<file path=xl/ctrlProps/ctrlProp146.xml><?xml version="1.0" encoding="utf-8"?>
<formControlPr xmlns="http://schemas.microsoft.com/office/spreadsheetml/2009/9/main" objectType="CheckBox" fmlaLink="CODES!$D$18" lockText="1" noThreeD="1"/>
</file>

<file path=xl/ctrlProps/ctrlProp147.xml><?xml version="1.0" encoding="utf-8"?>
<formControlPr xmlns="http://schemas.microsoft.com/office/spreadsheetml/2009/9/main" objectType="CheckBox" fmlaLink="CODES!$D$19" lockText="1" noThreeD="1"/>
</file>

<file path=xl/ctrlProps/ctrlProp148.xml><?xml version="1.0" encoding="utf-8"?>
<formControlPr xmlns="http://schemas.microsoft.com/office/spreadsheetml/2009/9/main" objectType="CheckBox" fmlaLink="CODES!$D$20" lockText="1" noThreeD="1"/>
</file>

<file path=xl/ctrlProps/ctrlProp149.xml><?xml version="1.0" encoding="utf-8"?>
<formControlPr xmlns="http://schemas.microsoft.com/office/spreadsheetml/2009/9/main" objectType="CheckBox" fmlaLink="CODES!$D$21" lockText="1" noThreeD="1"/>
</file>

<file path=xl/ctrlProps/ctrlProp150.xml><?xml version="1.0" encoding="utf-8"?>
<formControlPr xmlns="http://schemas.microsoft.com/office/spreadsheetml/2009/9/main" objectType="CheckBox" fmlaLink="CODES!$E$4" lockText="1" noThreeD="1"/>
</file>

<file path=xl/ctrlProps/ctrlProp151.xml><?xml version="1.0" encoding="utf-8"?>
<formControlPr xmlns="http://schemas.microsoft.com/office/spreadsheetml/2009/9/main" objectType="CheckBox" fmlaLink="CODES!$E$5" lockText="1" noThreeD="1"/>
</file>

<file path=xl/ctrlProps/ctrlProp152.xml><?xml version="1.0" encoding="utf-8"?>
<formControlPr xmlns="http://schemas.microsoft.com/office/spreadsheetml/2009/9/main" objectType="CheckBox" fmlaLink="CODES!$E$6" lockText="1" noThreeD="1"/>
</file>

<file path=xl/ctrlProps/ctrlProp153.xml><?xml version="1.0" encoding="utf-8"?>
<formControlPr xmlns="http://schemas.microsoft.com/office/spreadsheetml/2009/9/main" objectType="CheckBox" fmlaLink="CODES!$E$7" lockText="1" noThreeD="1"/>
</file>

<file path=xl/ctrlProps/ctrlProp154.xml><?xml version="1.0" encoding="utf-8"?>
<formControlPr xmlns="http://schemas.microsoft.com/office/spreadsheetml/2009/9/main" objectType="CheckBox" fmlaLink="CODES!$E$8" lockText="1" noThreeD="1"/>
</file>

<file path=xl/ctrlProps/ctrlProp155.xml><?xml version="1.0" encoding="utf-8"?>
<formControlPr xmlns="http://schemas.microsoft.com/office/spreadsheetml/2009/9/main" objectType="CheckBox" fmlaLink="CODES!$E$9" lockText="1" noThreeD="1"/>
</file>

<file path=xl/ctrlProps/ctrlProp156.xml><?xml version="1.0" encoding="utf-8"?>
<formControlPr xmlns="http://schemas.microsoft.com/office/spreadsheetml/2009/9/main" objectType="CheckBox" fmlaLink="CODES!$E$10" lockText="1" noThreeD="1"/>
</file>

<file path=xl/ctrlProps/ctrlProp157.xml><?xml version="1.0" encoding="utf-8"?>
<formControlPr xmlns="http://schemas.microsoft.com/office/spreadsheetml/2009/9/main" objectType="CheckBox" fmlaLink="CODES!$E$11" lockText="1" noThreeD="1"/>
</file>

<file path=xl/ctrlProps/ctrlProp158.xml><?xml version="1.0" encoding="utf-8"?>
<formControlPr xmlns="http://schemas.microsoft.com/office/spreadsheetml/2009/9/main" objectType="CheckBox" fmlaLink="CODES!$E$12" lockText="1" noThreeD="1"/>
</file>

<file path=xl/ctrlProps/ctrlProp159.xml><?xml version="1.0" encoding="utf-8"?>
<formControlPr xmlns="http://schemas.microsoft.com/office/spreadsheetml/2009/9/main" objectType="CheckBox" fmlaLink="CODES!$E$13" lockText="1" noThreeD="1"/>
</file>

<file path=xl/ctrlProps/ctrlProp160.xml><?xml version="1.0" encoding="utf-8"?>
<formControlPr xmlns="http://schemas.microsoft.com/office/spreadsheetml/2009/9/main" objectType="CheckBox" fmlaLink="CODES!$E$14" lockText="1" noThreeD="1"/>
</file>

<file path=xl/ctrlProps/ctrlProp161.xml><?xml version="1.0" encoding="utf-8"?>
<formControlPr xmlns="http://schemas.microsoft.com/office/spreadsheetml/2009/9/main" objectType="CheckBox" fmlaLink="CODES!$E$15" lockText="1" noThreeD="1"/>
</file>

<file path=xl/ctrlProps/ctrlProp162.xml><?xml version="1.0" encoding="utf-8"?>
<formControlPr xmlns="http://schemas.microsoft.com/office/spreadsheetml/2009/9/main" objectType="CheckBox" fmlaLink="CODES!$E$16" lockText="1" noThreeD="1"/>
</file>

<file path=xl/ctrlProps/ctrlProp163.xml><?xml version="1.0" encoding="utf-8"?>
<formControlPr xmlns="http://schemas.microsoft.com/office/spreadsheetml/2009/9/main" objectType="CheckBox" fmlaLink="CODES!$E$17" lockText="1" noThreeD="1"/>
</file>

<file path=xl/ctrlProps/ctrlProp164.xml><?xml version="1.0" encoding="utf-8"?>
<formControlPr xmlns="http://schemas.microsoft.com/office/spreadsheetml/2009/9/main" objectType="CheckBox" fmlaLink="CODES!$E$18" lockText="1" noThreeD="1"/>
</file>

<file path=xl/ctrlProps/ctrlProp165.xml><?xml version="1.0" encoding="utf-8"?>
<formControlPr xmlns="http://schemas.microsoft.com/office/spreadsheetml/2009/9/main" objectType="CheckBox" fmlaLink="CODES!$E$19" lockText="1" noThreeD="1"/>
</file>

<file path=xl/ctrlProps/ctrlProp166.xml><?xml version="1.0" encoding="utf-8"?>
<formControlPr xmlns="http://schemas.microsoft.com/office/spreadsheetml/2009/9/main" objectType="CheckBox" fmlaLink="CODES!$E$20" lockText="1" noThreeD="1"/>
</file>

<file path=xl/ctrlProps/ctrlProp167.xml><?xml version="1.0" encoding="utf-8"?>
<formControlPr xmlns="http://schemas.microsoft.com/office/spreadsheetml/2009/9/main" objectType="CheckBox" fmlaLink="CODES!$E$21" lockText="1" noThreeD="1"/>
</file>

<file path=xl/ctrlProps/ctrlProp168.xml><?xml version="1.0" encoding="utf-8"?>
<formControlPr xmlns="http://schemas.microsoft.com/office/spreadsheetml/2009/9/main" objectType="CheckBox" fmlaLink="CODES!$A$22" lockText="1" noThreeD="1"/>
</file>

<file path=xl/ctrlProps/ctrlProp169.xml><?xml version="1.0" encoding="utf-8"?>
<formControlPr xmlns="http://schemas.microsoft.com/office/spreadsheetml/2009/9/main" objectType="CheckBox" fmlaLink="CODES!$A$23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fmlaLink="CODES!$B$22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fmlaLink="CODES!$B$23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fmlaLink="CODES!$D$22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fmlaLink="CODES!$D$23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fmlaLink="CODES!$E$22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fmlaLink="CODES!$E$23" lockText="1" noThreeD="1"/>
</file>

<file path=xl/ctrlProps/ctrlProp182.xml><?xml version="1.0" encoding="utf-8"?>
<formControlPr xmlns="http://schemas.microsoft.com/office/spreadsheetml/2009/9/main" objectType="CheckBox" fmlaLink="CODES!$F$3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1</xdr:row>
          <xdr:rowOff>228600</xdr:rowOff>
        </xdr:from>
        <xdr:to>
          <xdr:col>0</xdr:col>
          <xdr:colOff>314325</xdr:colOff>
          <xdr:row>3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</xdr:row>
          <xdr:rowOff>228600</xdr:rowOff>
        </xdr:from>
        <xdr:to>
          <xdr:col>6</xdr:col>
          <xdr:colOff>304800</xdr:colOff>
          <xdr:row>3</xdr:row>
          <xdr:rowOff>9525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</xdr:row>
          <xdr:rowOff>228600</xdr:rowOff>
        </xdr:from>
        <xdr:to>
          <xdr:col>0</xdr:col>
          <xdr:colOff>304800</xdr:colOff>
          <xdr:row>27</xdr:row>
          <xdr:rowOff>9525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25</xdr:row>
          <xdr:rowOff>228600</xdr:rowOff>
        </xdr:from>
        <xdr:to>
          <xdr:col>6</xdr:col>
          <xdr:colOff>304800</xdr:colOff>
          <xdr:row>27</xdr:row>
          <xdr:rowOff>9525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</xdr:row>
          <xdr:rowOff>228600</xdr:rowOff>
        </xdr:from>
        <xdr:to>
          <xdr:col>12</xdr:col>
          <xdr:colOff>304800</xdr:colOff>
          <xdr:row>3</xdr:row>
          <xdr:rowOff>9525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2</xdr:row>
          <xdr:rowOff>171450</xdr:rowOff>
        </xdr:from>
        <xdr:to>
          <xdr:col>0</xdr:col>
          <xdr:colOff>314325</xdr:colOff>
          <xdr:row>4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</xdr:row>
          <xdr:rowOff>180975</xdr:rowOff>
        </xdr:from>
        <xdr:to>
          <xdr:col>6</xdr:col>
          <xdr:colOff>304800</xdr:colOff>
          <xdr:row>4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</xdr:row>
          <xdr:rowOff>180975</xdr:rowOff>
        </xdr:from>
        <xdr:to>
          <xdr:col>0</xdr:col>
          <xdr:colOff>304800</xdr:colOff>
          <xdr:row>28</xdr:row>
          <xdr:rowOff>19050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26</xdr:row>
          <xdr:rowOff>171450</xdr:rowOff>
        </xdr:from>
        <xdr:to>
          <xdr:col>6</xdr:col>
          <xdr:colOff>304800</xdr:colOff>
          <xdr:row>28</xdr:row>
          <xdr:rowOff>9525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</xdr:row>
          <xdr:rowOff>171450</xdr:rowOff>
        </xdr:from>
        <xdr:to>
          <xdr:col>12</xdr:col>
          <xdr:colOff>304800</xdr:colOff>
          <xdr:row>4</xdr:row>
          <xdr:rowOff>9525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3</xdr:row>
          <xdr:rowOff>171450</xdr:rowOff>
        </xdr:from>
        <xdr:to>
          <xdr:col>0</xdr:col>
          <xdr:colOff>314325</xdr:colOff>
          <xdr:row>5</xdr:row>
          <xdr:rowOff>9525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</xdr:row>
          <xdr:rowOff>180975</xdr:rowOff>
        </xdr:from>
        <xdr:to>
          <xdr:col>6</xdr:col>
          <xdr:colOff>304800</xdr:colOff>
          <xdr:row>5</xdr:row>
          <xdr:rowOff>19050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</xdr:row>
          <xdr:rowOff>180975</xdr:rowOff>
        </xdr:from>
        <xdr:to>
          <xdr:col>0</xdr:col>
          <xdr:colOff>304800</xdr:colOff>
          <xdr:row>29</xdr:row>
          <xdr:rowOff>19050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27</xdr:row>
          <xdr:rowOff>171450</xdr:rowOff>
        </xdr:from>
        <xdr:to>
          <xdr:col>6</xdr:col>
          <xdr:colOff>304800</xdr:colOff>
          <xdr:row>29</xdr:row>
          <xdr:rowOff>9525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</xdr:row>
          <xdr:rowOff>171450</xdr:rowOff>
        </xdr:from>
        <xdr:to>
          <xdr:col>12</xdr:col>
          <xdr:colOff>304800</xdr:colOff>
          <xdr:row>5</xdr:row>
          <xdr:rowOff>9525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4</xdr:row>
          <xdr:rowOff>171450</xdr:rowOff>
        </xdr:from>
        <xdr:to>
          <xdr:col>0</xdr:col>
          <xdr:colOff>314325</xdr:colOff>
          <xdr:row>6</xdr:row>
          <xdr:rowOff>9525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</xdr:row>
          <xdr:rowOff>180975</xdr:rowOff>
        </xdr:from>
        <xdr:to>
          <xdr:col>6</xdr:col>
          <xdr:colOff>304800</xdr:colOff>
          <xdr:row>6</xdr:row>
          <xdr:rowOff>19050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</xdr:row>
          <xdr:rowOff>180975</xdr:rowOff>
        </xdr:from>
        <xdr:to>
          <xdr:col>0</xdr:col>
          <xdr:colOff>304800</xdr:colOff>
          <xdr:row>30</xdr:row>
          <xdr:rowOff>19050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28</xdr:row>
          <xdr:rowOff>171450</xdr:rowOff>
        </xdr:from>
        <xdr:to>
          <xdr:col>6</xdr:col>
          <xdr:colOff>304800</xdr:colOff>
          <xdr:row>30</xdr:row>
          <xdr:rowOff>9525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4</xdr:row>
          <xdr:rowOff>171450</xdr:rowOff>
        </xdr:from>
        <xdr:to>
          <xdr:col>12</xdr:col>
          <xdr:colOff>304800</xdr:colOff>
          <xdr:row>6</xdr:row>
          <xdr:rowOff>9525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5</xdr:row>
          <xdr:rowOff>171450</xdr:rowOff>
        </xdr:from>
        <xdr:to>
          <xdr:col>0</xdr:col>
          <xdr:colOff>314325</xdr:colOff>
          <xdr:row>7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</xdr:row>
          <xdr:rowOff>180975</xdr:rowOff>
        </xdr:from>
        <xdr:to>
          <xdr:col>6</xdr:col>
          <xdr:colOff>304800</xdr:colOff>
          <xdr:row>7</xdr:row>
          <xdr:rowOff>19050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</xdr:row>
          <xdr:rowOff>180975</xdr:rowOff>
        </xdr:from>
        <xdr:to>
          <xdr:col>0</xdr:col>
          <xdr:colOff>304800</xdr:colOff>
          <xdr:row>31</xdr:row>
          <xdr:rowOff>19050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29</xdr:row>
          <xdr:rowOff>171450</xdr:rowOff>
        </xdr:from>
        <xdr:to>
          <xdr:col>6</xdr:col>
          <xdr:colOff>304800</xdr:colOff>
          <xdr:row>31</xdr:row>
          <xdr:rowOff>9525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5</xdr:row>
          <xdr:rowOff>171450</xdr:rowOff>
        </xdr:from>
        <xdr:to>
          <xdr:col>12</xdr:col>
          <xdr:colOff>304800</xdr:colOff>
          <xdr:row>7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6</xdr:row>
          <xdr:rowOff>171450</xdr:rowOff>
        </xdr:from>
        <xdr:to>
          <xdr:col>0</xdr:col>
          <xdr:colOff>314325</xdr:colOff>
          <xdr:row>8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</xdr:row>
          <xdr:rowOff>180975</xdr:rowOff>
        </xdr:from>
        <xdr:to>
          <xdr:col>6</xdr:col>
          <xdr:colOff>304800</xdr:colOff>
          <xdr:row>8</xdr:row>
          <xdr:rowOff>19050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180975</xdr:rowOff>
        </xdr:from>
        <xdr:to>
          <xdr:col>0</xdr:col>
          <xdr:colOff>304800</xdr:colOff>
          <xdr:row>32</xdr:row>
          <xdr:rowOff>19050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30</xdr:row>
          <xdr:rowOff>171450</xdr:rowOff>
        </xdr:from>
        <xdr:to>
          <xdr:col>6</xdr:col>
          <xdr:colOff>304800</xdr:colOff>
          <xdr:row>32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6</xdr:row>
          <xdr:rowOff>171450</xdr:rowOff>
        </xdr:from>
        <xdr:to>
          <xdr:col>12</xdr:col>
          <xdr:colOff>304800</xdr:colOff>
          <xdr:row>8</xdr:row>
          <xdr:rowOff>9525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7</xdr:row>
          <xdr:rowOff>171450</xdr:rowOff>
        </xdr:from>
        <xdr:to>
          <xdr:col>0</xdr:col>
          <xdr:colOff>314325</xdr:colOff>
          <xdr:row>9</xdr:row>
          <xdr:rowOff>9525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180975</xdr:rowOff>
        </xdr:from>
        <xdr:to>
          <xdr:col>6</xdr:col>
          <xdr:colOff>304800</xdr:colOff>
          <xdr:row>9</xdr:row>
          <xdr:rowOff>19050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180975</xdr:rowOff>
        </xdr:from>
        <xdr:to>
          <xdr:col>0</xdr:col>
          <xdr:colOff>304800</xdr:colOff>
          <xdr:row>33</xdr:row>
          <xdr:rowOff>19050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31</xdr:row>
          <xdr:rowOff>171450</xdr:rowOff>
        </xdr:from>
        <xdr:to>
          <xdr:col>6</xdr:col>
          <xdr:colOff>304800</xdr:colOff>
          <xdr:row>33</xdr:row>
          <xdr:rowOff>9525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7</xdr:row>
          <xdr:rowOff>171450</xdr:rowOff>
        </xdr:from>
        <xdr:to>
          <xdr:col>12</xdr:col>
          <xdr:colOff>304800</xdr:colOff>
          <xdr:row>9</xdr:row>
          <xdr:rowOff>9525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8</xdr:row>
          <xdr:rowOff>171450</xdr:rowOff>
        </xdr:from>
        <xdr:to>
          <xdr:col>0</xdr:col>
          <xdr:colOff>314325</xdr:colOff>
          <xdr:row>10</xdr:row>
          <xdr:rowOff>9525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180975</xdr:rowOff>
        </xdr:from>
        <xdr:to>
          <xdr:col>6</xdr:col>
          <xdr:colOff>304800</xdr:colOff>
          <xdr:row>10</xdr:row>
          <xdr:rowOff>19050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</xdr:row>
          <xdr:rowOff>180975</xdr:rowOff>
        </xdr:from>
        <xdr:to>
          <xdr:col>0</xdr:col>
          <xdr:colOff>304800</xdr:colOff>
          <xdr:row>34</xdr:row>
          <xdr:rowOff>19050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32</xdr:row>
          <xdr:rowOff>171450</xdr:rowOff>
        </xdr:from>
        <xdr:to>
          <xdr:col>6</xdr:col>
          <xdr:colOff>304800</xdr:colOff>
          <xdr:row>34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8</xdr:row>
          <xdr:rowOff>171450</xdr:rowOff>
        </xdr:from>
        <xdr:to>
          <xdr:col>12</xdr:col>
          <xdr:colOff>304800</xdr:colOff>
          <xdr:row>10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9</xdr:row>
          <xdr:rowOff>171450</xdr:rowOff>
        </xdr:from>
        <xdr:to>
          <xdr:col>0</xdr:col>
          <xdr:colOff>314325</xdr:colOff>
          <xdr:row>11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</xdr:row>
          <xdr:rowOff>180975</xdr:rowOff>
        </xdr:from>
        <xdr:to>
          <xdr:col>6</xdr:col>
          <xdr:colOff>304800</xdr:colOff>
          <xdr:row>11</xdr:row>
          <xdr:rowOff>19050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180975</xdr:rowOff>
        </xdr:from>
        <xdr:to>
          <xdr:col>0</xdr:col>
          <xdr:colOff>304800</xdr:colOff>
          <xdr:row>35</xdr:row>
          <xdr:rowOff>19050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33</xdr:row>
          <xdr:rowOff>171450</xdr:rowOff>
        </xdr:from>
        <xdr:to>
          <xdr:col>6</xdr:col>
          <xdr:colOff>304800</xdr:colOff>
          <xdr:row>35</xdr:row>
          <xdr:rowOff>9525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9</xdr:row>
          <xdr:rowOff>171450</xdr:rowOff>
        </xdr:from>
        <xdr:to>
          <xdr:col>12</xdr:col>
          <xdr:colOff>304800</xdr:colOff>
          <xdr:row>11</xdr:row>
          <xdr:rowOff>9525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10</xdr:row>
          <xdr:rowOff>171450</xdr:rowOff>
        </xdr:from>
        <xdr:to>
          <xdr:col>0</xdr:col>
          <xdr:colOff>314325</xdr:colOff>
          <xdr:row>12</xdr:row>
          <xdr:rowOff>9525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</xdr:row>
          <xdr:rowOff>180975</xdr:rowOff>
        </xdr:from>
        <xdr:to>
          <xdr:col>6</xdr:col>
          <xdr:colOff>304800</xdr:colOff>
          <xdr:row>12</xdr:row>
          <xdr:rowOff>19050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34</xdr:row>
          <xdr:rowOff>180975</xdr:rowOff>
        </xdr:from>
        <xdr:to>
          <xdr:col>0</xdr:col>
          <xdr:colOff>304800</xdr:colOff>
          <xdr:row>36</xdr:row>
          <xdr:rowOff>19050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34</xdr:row>
          <xdr:rowOff>171450</xdr:rowOff>
        </xdr:from>
        <xdr:to>
          <xdr:col>6</xdr:col>
          <xdr:colOff>304800</xdr:colOff>
          <xdr:row>36</xdr:row>
          <xdr:rowOff>9525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10</xdr:row>
          <xdr:rowOff>171450</xdr:rowOff>
        </xdr:from>
        <xdr:to>
          <xdr:col>12</xdr:col>
          <xdr:colOff>304800</xdr:colOff>
          <xdr:row>12</xdr:row>
          <xdr:rowOff>9525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11</xdr:row>
          <xdr:rowOff>171450</xdr:rowOff>
        </xdr:from>
        <xdr:to>
          <xdr:col>0</xdr:col>
          <xdr:colOff>314325</xdr:colOff>
          <xdr:row>13</xdr:row>
          <xdr:rowOff>9525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</xdr:row>
          <xdr:rowOff>180975</xdr:rowOff>
        </xdr:from>
        <xdr:to>
          <xdr:col>6</xdr:col>
          <xdr:colOff>304800</xdr:colOff>
          <xdr:row>13</xdr:row>
          <xdr:rowOff>19050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35</xdr:row>
          <xdr:rowOff>180975</xdr:rowOff>
        </xdr:from>
        <xdr:to>
          <xdr:col>0</xdr:col>
          <xdr:colOff>304800</xdr:colOff>
          <xdr:row>37</xdr:row>
          <xdr:rowOff>19050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35</xdr:row>
          <xdr:rowOff>171450</xdr:rowOff>
        </xdr:from>
        <xdr:to>
          <xdr:col>6</xdr:col>
          <xdr:colOff>304800</xdr:colOff>
          <xdr:row>37</xdr:row>
          <xdr:rowOff>9525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11</xdr:row>
          <xdr:rowOff>171450</xdr:rowOff>
        </xdr:from>
        <xdr:to>
          <xdr:col>12</xdr:col>
          <xdr:colOff>304800</xdr:colOff>
          <xdr:row>13</xdr:row>
          <xdr:rowOff>9525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12</xdr:row>
          <xdr:rowOff>171450</xdr:rowOff>
        </xdr:from>
        <xdr:to>
          <xdr:col>0</xdr:col>
          <xdr:colOff>314325</xdr:colOff>
          <xdr:row>14</xdr:row>
          <xdr:rowOff>9525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</xdr:row>
          <xdr:rowOff>180975</xdr:rowOff>
        </xdr:from>
        <xdr:to>
          <xdr:col>6</xdr:col>
          <xdr:colOff>304800</xdr:colOff>
          <xdr:row>14</xdr:row>
          <xdr:rowOff>19050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36</xdr:row>
          <xdr:rowOff>180975</xdr:rowOff>
        </xdr:from>
        <xdr:to>
          <xdr:col>0</xdr:col>
          <xdr:colOff>304800</xdr:colOff>
          <xdr:row>38</xdr:row>
          <xdr:rowOff>19050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36</xdr:row>
          <xdr:rowOff>171450</xdr:rowOff>
        </xdr:from>
        <xdr:to>
          <xdr:col>6</xdr:col>
          <xdr:colOff>304800</xdr:colOff>
          <xdr:row>38</xdr:row>
          <xdr:rowOff>9525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12</xdr:row>
          <xdr:rowOff>171450</xdr:rowOff>
        </xdr:from>
        <xdr:to>
          <xdr:col>12</xdr:col>
          <xdr:colOff>304800</xdr:colOff>
          <xdr:row>14</xdr:row>
          <xdr:rowOff>9525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13</xdr:row>
          <xdr:rowOff>171450</xdr:rowOff>
        </xdr:from>
        <xdr:to>
          <xdr:col>0</xdr:col>
          <xdr:colOff>314325</xdr:colOff>
          <xdr:row>15</xdr:row>
          <xdr:rowOff>9525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</xdr:row>
          <xdr:rowOff>180975</xdr:rowOff>
        </xdr:from>
        <xdr:to>
          <xdr:col>6</xdr:col>
          <xdr:colOff>304800</xdr:colOff>
          <xdr:row>15</xdr:row>
          <xdr:rowOff>19050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37</xdr:row>
          <xdr:rowOff>180975</xdr:rowOff>
        </xdr:from>
        <xdr:to>
          <xdr:col>0</xdr:col>
          <xdr:colOff>304800</xdr:colOff>
          <xdr:row>39</xdr:row>
          <xdr:rowOff>19050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37</xdr:row>
          <xdr:rowOff>171450</xdr:rowOff>
        </xdr:from>
        <xdr:to>
          <xdr:col>6</xdr:col>
          <xdr:colOff>304800</xdr:colOff>
          <xdr:row>39</xdr:row>
          <xdr:rowOff>9525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13</xdr:row>
          <xdr:rowOff>171450</xdr:rowOff>
        </xdr:from>
        <xdr:to>
          <xdr:col>12</xdr:col>
          <xdr:colOff>304800</xdr:colOff>
          <xdr:row>15</xdr:row>
          <xdr:rowOff>9525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14</xdr:row>
          <xdr:rowOff>171450</xdr:rowOff>
        </xdr:from>
        <xdr:to>
          <xdr:col>0</xdr:col>
          <xdr:colOff>314325</xdr:colOff>
          <xdr:row>16</xdr:row>
          <xdr:rowOff>9525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</xdr:row>
          <xdr:rowOff>180975</xdr:rowOff>
        </xdr:from>
        <xdr:to>
          <xdr:col>6</xdr:col>
          <xdr:colOff>304800</xdr:colOff>
          <xdr:row>16</xdr:row>
          <xdr:rowOff>19050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38</xdr:row>
          <xdr:rowOff>180975</xdr:rowOff>
        </xdr:from>
        <xdr:to>
          <xdr:col>0</xdr:col>
          <xdr:colOff>304800</xdr:colOff>
          <xdr:row>40</xdr:row>
          <xdr:rowOff>19050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38</xdr:row>
          <xdr:rowOff>171450</xdr:rowOff>
        </xdr:from>
        <xdr:to>
          <xdr:col>6</xdr:col>
          <xdr:colOff>304800</xdr:colOff>
          <xdr:row>40</xdr:row>
          <xdr:rowOff>9525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14</xdr:row>
          <xdr:rowOff>171450</xdr:rowOff>
        </xdr:from>
        <xdr:to>
          <xdr:col>12</xdr:col>
          <xdr:colOff>304800</xdr:colOff>
          <xdr:row>16</xdr:row>
          <xdr:rowOff>9525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15</xdr:row>
          <xdr:rowOff>171450</xdr:rowOff>
        </xdr:from>
        <xdr:to>
          <xdr:col>0</xdr:col>
          <xdr:colOff>314325</xdr:colOff>
          <xdr:row>17</xdr:row>
          <xdr:rowOff>9525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15</xdr:row>
          <xdr:rowOff>180975</xdr:rowOff>
        </xdr:from>
        <xdr:to>
          <xdr:col>6</xdr:col>
          <xdr:colOff>304800</xdr:colOff>
          <xdr:row>17</xdr:row>
          <xdr:rowOff>19050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39</xdr:row>
          <xdr:rowOff>180975</xdr:rowOff>
        </xdr:from>
        <xdr:to>
          <xdr:col>0</xdr:col>
          <xdr:colOff>304800</xdr:colOff>
          <xdr:row>41</xdr:row>
          <xdr:rowOff>19050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39</xdr:row>
          <xdr:rowOff>171450</xdr:rowOff>
        </xdr:from>
        <xdr:to>
          <xdr:col>6</xdr:col>
          <xdr:colOff>304800</xdr:colOff>
          <xdr:row>41</xdr:row>
          <xdr:rowOff>9525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15</xdr:row>
          <xdr:rowOff>171450</xdr:rowOff>
        </xdr:from>
        <xdr:to>
          <xdr:col>12</xdr:col>
          <xdr:colOff>304800</xdr:colOff>
          <xdr:row>17</xdr:row>
          <xdr:rowOff>9525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16</xdr:row>
          <xdr:rowOff>171450</xdr:rowOff>
        </xdr:from>
        <xdr:to>
          <xdr:col>0</xdr:col>
          <xdr:colOff>314325</xdr:colOff>
          <xdr:row>18</xdr:row>
          <xdr:rowOff>9525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16</xdr:row>
          <xdr:rowOff>180975</xdr:rowOff>
        </xdr:from>
        <xdr:to>
          <xdr:col>6</xdr:col>
          <xdr:colOff>304800</xdr:colOff>
          <xdr:row>18</xdr:row>
          <xdr:rowOff>19050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40</xdr:row>
          <xdr:rowOff>180975</xdr:rowOff>
        </xdr:from>
        <xdr:to>
          <xdr:col>0</xdr:col>
          <xdr:colOff>304800</xdr:colOff>
          <xdr:row>42</xdr:row>
          <xdr:rowOff>19050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40</xdr:row>
          <xdr:rowOff>171450</xdr:rowOff>
        </xdr:from>
        <xdr:to>
          <xdr:col>6</xdr:col>
          <xdr:colOff>304800</xdr:colOff>
          <xdr:row>42</xdr:row>
          <xdr:rowOff>9525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16</xdr:row>
          <xdr:rowOff>171450</xdr:rowOff>
        </xdr:from>
        <xdr:to>
          <xdr:col>12</xdr:col>
          <xdr:colOff>304800</xdr:colOff>
          <xdr:row>18</xdr:row>
          <xdr:rowOff>9525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17</xdr:row>
          <xdr:rowOff>171450</xdr:rowOff>
        </xdr:from>
        <xdr:to>
          <xdr:col>0</xdr:col>
          <xdr:colOff>314325</xdr:colOff>
          <xdr:row>19</xdr:row>
          <xdr:rowOff>9525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17</xdr:row>
          <xdr:rowOff>180975</xdr:rowOff>
        </xdr:from>
        <xdr:to>
          <xdr:col>6</xdr:col>
          <xdr:colOff>304800</xdr:colOff>
          <xdr:row>19</xdr:row>
          <xdr:rowOff>19050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41</xdr:row>
          <xdr:rowOff>180975</xdr:rowOff>
        </xdr:from>
        <xdr:to>
          <xdr:col>0</xdr:col>
          <xdr:colOff>304800</xdr:colOff>
          <xdr:row>43</xdr:row>
          <xdr:rowOff>19050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41</xdr:row>
          <xdr:rowOff>171450</xdr:rowOff>
        </xdr:from>
        <xdr:to>
          <xdr:col>6</xdr:col>
          <xdr:colOff>304800</xdr:colOff>
          <xdr:row>43</xdr:row>
          <xdr:rowOff>9525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17</xdr:row>
          <xdr:rowOff>171450</xdr:rowOff>
        </xdr:from>
        <xdr:to>
          <xdr:col>12</xdr:col>
          <xdr:colOff>304800</xdr:colOff>
          <xdr:row>19</xdr:row>
          <xdr:rowOff>9525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18</xdr:row>
          <xdr:rowOff>171450</xdr:rowOff>
        </xdr:from>
        <xdr:to>
          <xdr:col>0</xdr:col>
          <xdr:colOff>314325</xdr:colOff>
          <xdr:row>20</xdr:row>
          <xdr:rowOff>9525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18</xdr:row>
          <xdr:rowOff>180975</xdr:rowOff>
        </xdr:from>
        <xdr:to>
          <xdr:col>6</xdr:col>
          <xdr:colOff>304800</xdr:colOff>
          <xdr:row>20</xdr:row>
          <xdr:rowOff>19050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42</xdr:row>
          <xdr:rowOff>180975</xdr:rowOff>
        </xdr:from>
        <xdr:to>
          <xdr:col>0</xdr:col>
          <xdr:colOff>304800</xdr:colOff>
          <xdr:row>44</xdr:row>
          <xdr:rowOff>19050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42</xdr:row>
          <xdr:rowOff>171450</xdr:rowOff>
        </xdr:from>
        <xdr:to>
          <xdr:col>6</xdr:col>
          <xdr:colOff>304800</xdr:colOff>
          <xdr:row>44</xdr:row>
          <xdr:rowOff>9525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18</xdr:row>
          <xdr:rowOff>171450</xdr:rowOff>
        </xdr:from>
        <xdr:to>
          <xdr:col>12</xdr:col>
          <xdr:colOff>304800</xdr:colOff>
          <xdr:row>20</xdr:row>
          <xdr:rowOff>9525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19</xdr:row>
          <xdr:rowOff>171450</xdr:rowOff>
        </xdr:from>
        <xdr:to>
          <xdr:col>0</xdr:col>
          <xdr:colOff>314325</xdr:colOff>
          <xdr:row>21</xdr:row>
          <xdr:rowOff>9525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19</xdr:row>
          <xdr:rowOff>180975</xdr:rowOff>
        </xdr:from>
        <xdr:to>
          <xdr:col>6</xdr:col>
          <xdr:colOff>304800</xdr:colOff>
          <xdr:row>21</xdr:row>
          <xdr:rowOff>19050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43</xdr:row>
          <xdr:rowOff>180975</xdr:rowOff>
        </xdr:from>
        <xdr:to>
          <xdr:col>0</xdr:col>
          <xdr:colOff>304800</xdr:colOff>
          <xdr:row>45</xdr:row>
          <xdr:rowOff>19050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43</xdr:row>
          <xdr:rowOff>171450</xdr:rowOff>
        </xdr:from>
        <xdr:to>
          <xdr:col>6</xdr:col>
          <xdr:colOff>304800</xdr:colOff>
          <xdr:row>45</xdr:row>
          <xdr:rowOff>9525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19</xdr:row>
          <xdr:rowOff>171450</xdr:rowOff>
        </xdr:from>
        <xdr:to>
          <xdr:col>12</xdr:col>
          <xdr:colOff>304800</xdr:colOff>
          <xdr:row>21</xdr:row>
          <xdr:rowOff>9525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</xdr:row>
          <xdr:rowOff>180975</xdr:rowOff>
        </xdr:from>
        <xdr:to>
          <xdr:col>6</xdr:col>
          <xdr:colOff>304800</xdr:colOff>
          <xdr:row>4</xdr:row>
          <xdr:rowOff>19050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</xdr:row>
          <xdr:rowOff>180975</xdr:rowOff>
        </xdr:from>
        <xdr:to>
          <xdr:col>6</xdr:col>
          <xdr:colOff>304800</xdr:colOff>
          <xdr:row>5</xdr:row>
          <xdr:rowOff>19050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</xdr:row>
          <xdr:rowOff>180975</xdr:rowOff>
        </xdr:from>
        <xdr:to>
          <xdr:col>6</xdr:col>
          <xdr:colOff>304800</xdr:colOff>
          <xdr:row>6</xdr:row>
          <xdr:rowOff>19050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</xdr:row>
          <xdr:rowOff>180975</xdr:rowOff>
        </xdr:from>
        <xdr:to>
          <xdr:col>6</xdr:col>
          <xdr:colOff>304800</xdr:colOff>
          <xdr:row>7</xdr:row>
          <xdr:rowOff>19050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</xdr:row>
          <xdr:rowOff>180975</xdr:rowOff>
        </xdr:from>
        <xdr:to>
          <xdr:col>6</xdr:col>
          <xdr:colOff>304800</xdr:colOff>
          <xdr:row>8</xdr:row>
          <xdr:rowOff>19050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180975</xdr:rowOff>
        </xdr:from>
        <xdr:to>
          <xdr:col>6</xdr:col>
          <xdr:colOff>304800</xdr:colOff>
          <xdr:row>9</xdr:row>
          <xdr:rowOff>19050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180975</xdr:rowOff>
        </xdr:from>
        <xdr:to>
          <xdr:col>6</xdr:col>
          <xdr:colOff>304800</xdr:colOff>
          <xdr:row>10</xdr:row>
          <xdr:rowOff>19050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</xdr:row>
          <xdr:rowOff>180975</xdr:rowOff>
        </xdr:from>
        <xdr:to>
          <xdr:col>6</xdr:col>
          <xdr:colOff>304800</xdr:colOff>
          <xdr:row>11</xdr:row>
          <xdr:rowOff>19050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</xdr:row>
          <xdr:rowOff>180975</xdr:rowOff>
        </xdr:from>
        <xdr:to>
          <xdr:col>6</xdr:col>
          <xdr:colOff>304800</xdr:colOff>
          <xdr:row>12</xdr:row>
          <xdr:rowOff>19050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</xdr:row>
          <xdr:rowOff>180975</xdr:rowOff>
        </xdr:from>
        <xdr:to>
          <xdr:col>6</xdr:col>
          <xdr:colOff>304800</xdr:colOff>
          <xdr:row>13</xdr:row>
          <xdr:rowOff>19050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</xdr:row>
          <xdr:rowOff>180975</xdr:rowOff>
        </xdr:from>
        <xdr:to>
          <xdr:col>6</xdr:col>
          <xdr:colOff>304800</xdr:colOff>
          <xdr:row>14</xdr:row>
          <xdr:rowOff>19050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</xdr:row>
          <xdr:rowOff>180975</xdr:rowOff>
        </xdr:from>
        <xdr:to>
          <xdr:col>6</xdr:col>
          <xdr:colOff>304800</xdr:colOff>
          <xdr:row>15</xdr:row>
          <xdr:rowOff>19050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</xdr:row>
          <xdr:rowOff>180975</xdr:rowOff>
        </xdr:from>
        <xdr:to>
          <xdr:col>6</xdr:col>
          <xdr:colOff>304800</xdr:colOff>
          <xdr:row>16</xdr:row>
          <xdr:rowOff>19050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15</xdr:row>
          <xdr:rowOff>180975</xdr:rowOff>
        </xdr:from>
        <xdr:to>
          <xdr:col>6</xdr:col>
          <xdr:colOff>304800</xdr:colOff>
          <xdr:row>17</xdr:row>
          <xdr:rowOff>19050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16</xdr:row>
          <xdr:rowOff>180975</xdr:rowOff>
        </xdr:from>
        <xdr:to>
          <xdr:col>6</xdr:col>
          <xdr:colOff>304800</xdr:colOff>
          <xdr:row>18</xdr:row>
          <xdr:rowOff>19050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17</xdr:row>
          <xdr:rowOff>180975</xdr:rowOff>
        </xdr:from>
        <xdr:to>
          <xdr:col>6</xdr:col>
          <xdr:colOff>304800</xdr:colOff>
          <xdr:row>19</xdr:row>
          <xdr:rowOff>19050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18</xdr:row>
          <xdr:rowOff>180975</xdr:rowOff>
        </xdr:from>
        <xdr:to>
          <xdr:col>6</xdr:col>
          <xdr:colOff>304800</xdr:colOff>
          <xdr:row>20</xdr:row>
          <xdr:rowOff>19050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19</xdr:row>
          <xdr:rowOff>180975</xdr:rowOff>
        </xdr:from>
        <xdr:to>
          <xdr:col>6</xdr:col>
          <xdr:colOff>304800</xdr:colOff>
          <xdr:row>21</xdr:row>
          <xdr:rowOff>19050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</xdr:row>
          <xdr:rowOff>171450</xdr:rowOff>
        </xdr:from>
        <xdr:to>
          <xdr:col>12</xdr:col>
          <xdr:colOff>304800</xdr:colOff>
          <xdr:row>4</xdr:row>
          <xdr:rowOff>9525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</xdr:row>
          <xdr:rowOff>171450</xdr:rowOff>
        </xdr:from>
        <xdr:to>
          <xdr:col>12</xdr:col>
          <xdr:colOff>304800</xdr:colOff>
          <xdr:row>5</xdr:row>
          <xdr:rowOff>9525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4</xdr:row>
          <xdr:rowOff>171450</xdr:rowOff>
        </xdr:from>
        <xdr:to>
          <xdr:col>12</xdr:col>
          <xdr:colOff>304800</xdr:colOff>
          <xdr:row>6</xdr:row>
          <xdr:rowOff>9525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5</xdr:row>
          <xdr:rowOff>171450</xdr:rowOff>
        </xdr:from>
        <xdr:to>
          <xdr:col>12</xdr:col>
          <xdr:colOff>304800</xdr:colOff>
          <xdr:row>7</xdr:row>
          <xdr:rowOff>9525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6</xdr:row>
          <xdr:rowOff>171450</xdr:rowOff>
        </xdr:from>
        <xdr:to>
          <xdr:col>12</xdr:col>
          <xdr:colOff>304800</xdr:colOff>
          <xdr:row>8</xdr:row>
          <xdr:rowOff>9525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7</xdr:row>
          <xdr:rowOff>171450</xdr:rowOff>
        </xdr:from>
        <xdr:to>
          <xdr:col>12</xdr:col>
          <xdr:colOff>304800</xdr:colOff>
          <xdr:row>9</xdr:row>
          <xdr:rowOff>9525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8</xdr:row>
          <xdr:rowOff>171450</xdr:rowOff>
        </xdr:from>
        <xdr:to>
          <xdr:col>12</xdr:col>
          <xdr:colOff>304800</xdr:colOff>
          <xdr:row>10</xdr:row>
          <xdr:rowOff>9525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9</xdr:row>
          <xdr:rowOff>171450</xdr:rowOff>
        </xdr:from>
        <xdr:to>
          <xdr:col>12</xdr:col>
          <xdr:colOff>304800</xdr:colOff>
          <xdr:row>11</xdr:row>
          <xdr:rowOff>9525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10</xdr:row>
          <xdr:rowOff>171450</xdr:rowOff>
        </xdr:from>
        <xdr:to>
          <xdr:col>12</xdr:col>
          <xdr:colOff>304800</xdr:colOff>
          <xdr:row>12</xdr:row>
          <xdr:rowOff>9525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11</xdr:row>
          <xdr:rowOff>171450</xdr:rowOff>
        </xdr:from>
        <xdr:to>
          <xdr:col>12</xdr:col>
          <xdr:colOff>304800</xdr:colOff>
          <xdr:row>13</xdr:row>
          <xdr:rowOff>9525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12</xdr:row>
          <xdr:rowOff>171450</xdr:rowOff>
        </xdr:from>
        <xdr:to>
          <xdr:col>12</xdr:col>
          <xdr:colOff>304800</xdr:colOff>
          <xdr:row>14</xdr:row>
          <xdr:rowOff>9525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13</xdr:row>
          <xdr:rowOff>171450</xdr:rowOff>
        </xdr:from>
        <xdr:to>
          <xdr:col>12</xdr:col>
          <xdr:colOff>304800</xdr:colOff>
          <xdr:row>15</xdr:row>
          <xdr:rowOff>9525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14</xdr:row>
          <xdr:rowOff>171450</xdr:rowOff>
        </xdr:from>
        <xdr:to>
          <xdr:col>12</xdr:col>
          <xdr:colOff>304800</xdr:colOff>
          <xdr:row>16</xdr:row>
          <xdr:rowOff>9525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15</xdr:row>
          <xdr:rowOff>171450</xdr:rowOff>
        </xdr:from>
        <xdr:to>
          <xdr:col>12</xdr:col>
          <xdr:colOff>304800</xdr:colOff>
          <xdr:row>17</xdr:row>
          <xdr:rowOff>9525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16</xdr:row>
          <xdr:rowOff>171450</xdr:rowOff>
        </xdr:from>
        <xdr:to>
          <xdr:col>12</xdr:col>
          <xdr:colOff>304800</xdr:colOff>
          <xdr:row>18</xdr:row>
          <xdr:rowOff>9525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17</xdr:row>
          <xdr:rowOff>171450</xdr:rowOff>
        </xdr:from>
        <xdr:to>
          <xdr:col>12</xdr:col>
          <xdr:colOff>304800</xdr:colOff>
          <xdr:row>19</xdr:row>
          <xdr:rowOff>9525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18</xdr:row>
          <xdr:rowOff>171450</xdr:rowOff>
        </xdr:from>
        <xdr:to>
          <xdr:col>12</xdr:col>
          <xdr:colOff>304800</xdr:colOff>
          <xdr:row>20</xdr:row>
          <xdr:rowOff>9525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19</xdr:row>
          <xdr:rowOff>171450</xdr:rowOff>
        </xdr:from>
        <xdr:to>
          <xdr:col>12</xdr:col>
          <xdr:colOff>304800</xdr:colOff>
          <xdr:row>21</xdr:row>
          <xdr:rowOff>9525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</xdr:row>
          <xdr:rowOff>180975</xdr:rowOff>
        </xdr:from>
        <xdr:to>
          <xdr:col>0</xdr:col>
          <xdr:colOff>304800</xdr:colOff>
          <xdr:row>28</xdr:row>
          <xdr:rowOff>19050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</xdr:row>
          <xdr:rowOff>180975</xdr:rowOff>
        </xdr:from>
        <xdr:to>
          <xdr:col>0</xdr:col>
          <xdr:colOff>304800</xdr:colOff>
          <xdr:row>29</xdr:row>
          <xdr:rowOff>19050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</xdr:row>
          <xdr:rowOff>180975</xdr:rowOff>
        </xdr:from>
        <xdr:to>
          <xdr:col>0</xdr:col>
          <xdr:colOff>304800</xdr:colOff>
          <xdr:row>30</xdr:row>
          <xdr:rowOff>19050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</xdr:row>
          <xdr:rowOff>180975</xdr:rowOff>
        </xdr:from>
        <xdr:to>
          <xdr:col>0</xdr:col>
          <xdr:colOff>304800</xdr:colOff>
          <xdr:row>31</xdr:row>
          <xdr:rowOff>19050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180975</xdr:rowOff>
        </xdr:from>
        <xdr:to>
          <xdr:col>0</xdr:col>
          <xdr:colOff>304800</xdr:colOff>
          <xdr:row>32</xdr:row>
          <xdr:rowOff>19050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180975</xdr:rowOff>
        </xdr:from>
        <xdr:to>
          <xdr:col>0</xdr:col>
          <xdr:colOff>304800</xdr:colOff>
          <xdr:row>33</xdr:row>
          <xdr:rowOff>19050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</xdr:row>
          <xdr:rowOff>180975</xdr:rowOff>
        </xdr:from>
        <xdr:to>
          <xdr:col>0</xdr:col>
          <xdr:colOff>304800</xdr:colOff>
          <xdr:row>34</xdr:row>
          <xdr:rowOff>19050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180975</xdr:rowOff>
        </xdr:from>
        <xdr:to>
          <xdr:col>0</xdr:col>
          <xdr:colOff>304800</xdr:colOff>
          <xdr:row>35</xdr:row>
          <xdr:rowOff>19050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34</xdr:row>
          <xdr:rowOff>180975</xdr:rowOff>
        </xdr:from>
        <xdr:to>
          <xdr:col>0</xdr:col>
          <xdr:colOff>304800</xdr:colOff>
          <xdr:row>36</xdr:row>
          <xdr:rowOff>19050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35</xdr:row>
          <xdr:rowOff>180975</xdr:rowOff>
        </xdr:from>
        <xdr:to>
          <xdr:col>0</xdr:col>
          <xdr:colOff>304800</xdr:colOff>
          <xdr:row>37</xdr:row>
          <xdr:rowOff>19050</xdr:rowOff>
        </xdr:to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36</xdr:row>
          <xdr:rowOff>180975</xdr:rowOff>
        </xdr:from>
        <xdr:to>
          <xdr:col>0</xdr:col>
          <xdr:colOff>304800</xdr:colOff>
          <xdr:row>38</xdr:row>
          <xdr:rowOff>19050</xdr:rowOff>
        </xdr:to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37</xdr:row>
          <xdr:rowOff>180975</xdr:rowOff>
        </xdr:from>
        <xdr:to>
          <xdr:col>0</xdr:col>
          <xdr:colOff>304800</xdr:colOff>
          <xdr:row>39</xdr:row>
          <xdr:rowOff>19050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38</xdr:row>
          <xdr:rowOff>180975</xdr:rowOff>
        </xdr:from>
        <xdr:to>
          <xdr:col>0</xdr:col>
          <xdr:colOff>304800</xdr:colOff>
          <xdr:row>40</xdr:row>
          <xdr:rowOff>19050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39</xdr:row>
          <xdr:rowOff>180975</xdr:rowOff>
        </xdr:from>
        <xdr:to>
          <xdr:col>0</xdr:col>
          <xdr:colOff>304800</xdr:colOff>
          <xdr:row>41</xdr:row>
          <xdr:rowOff>19050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40</xdr:row>
          <xdr:rowOff>180975</xdr:rowOff>
        </xdr:from>
        <xdr:to>
          <xdr:col>0</xdr:col>
          <xdr:colOff>304800</xdr:colOff>
          <xdr:row>42</xdr:row>
          <xdr:rowOff>19050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41</xdr:row>
          <xdr:rowOff>180975</xdr:rowOff>
        </xdr:from>
        <xdr:to>
          <xdr:col>0</xdr:col>
          <xdr:colOff>304800</xdr:colOff>
          <xdr:row>43</xdr:row>
          <xdr:rowOff>19050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42</xdr:row>
          <xdr:rowOff>180975</xdr:rowOff>
        </xdr:from>
        <xdr:to>
          <xdr:col>0</xdr:col>
          <xdr:colOff>304800</xdr:colOff>
          <xdr:row>44</xdr:row>
          <xdr:rowOff>19050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43</xdr:row>
          <xdr:rowOff>180975</xdr:rowOff>
        </xdr:from>
        <xdr:to>
          <xdr:col>0</xdr:col>
          <xdr:colOff>304800</xdr:colOff>
          <xdr:row>45</xdr:row>
          <xdr:rowOff>19050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26</xdr:row>
          <xdr:rowOff>171450</xdr:rowOff>
        </xdr:from>
        <xdr:to>
          <xdr:col>6</xdr:col>
          <xdr:colOff>304800</xdr:colOff>
          <xdr:row>28</xdr:row>
          <xdr:rowOff>9525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27</xdr:row>
          <xdr:rowOff>171450</xdr:rowOff>
        </xdr:from>
        <xdr:to>
          <xdr:col>6</xdr:col>
          <xdr:colOff>304800</xdr:colOff>
          <xdr:row>29</xdr:row>
          <xdr:rowOff>9525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28</xdr:row>
          <xdr:rowOff>171450</xdr:rowOff>
        </xdr:from>
        <xdr:to>
          <xdr:col>6</xdr:col>
          <xdr:colOff>304800</xdr:colOff>
          <xdr:row>30</xdr:row>
          <xdr:rowOff>9525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29</xdr:row>
          <xdr:rowOff>171450</xdr:rowOff>
        </xdr:from>
        <xdr:to>
          <xdr:col>6</xdr:col>
          <xdr:colOff>304800</xdr:colOff>
          <xdr:row>31</xdr:row>
          <xdr:rowOff>9525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30</xdr:row>
          <xdr:rowOff>171450</xdr:rowOff>
        </xdr:from>
        <xdr:to>
          <xdr:col>6</xdr:col>
          <xdr:colOff>304800</xdr:colOff>
          <xdr:row>32</xdr:row>
          <xdr:rowOff>9525</xdr:rowOff>
        </xdr:to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31</xdr:row>
          <xdr:rowOff>171450</xdr:rowOff>
        </xdr:from>
        <xdr:to>
          <xdr:col>6</xdr:col>
          <xdr:colOff>304800</xdr:colOff>
          <xdr:row>33</xdr:row>
          <xdr:rowOff>9525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32</xdr:row>
          <xdr:rowOff>171450</xdr:rowOff>
        </xdr:from>
        <xdr:to>
          <xdr:col>6</xdr:col>
          <xdr:colOff>304800</xdr:colOff>
          <xdr:row>34</xdr:row>
          <xdr:rowOff>9525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33</xdr:row>
          <xdr:rowOff>171450</xdr:rowOff>
        </xdr:from>
        <xdr:to>
          <xdr:col>6</xdr:col>
          <xdr:colOff>304800</xdr:colOff>
          <xdr:row>35</xdr:row>
          <xdr:rowOff>9525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34</xdr:row>
          <xdr:rowOff>171450</xdr:rowOff>
        </xdr:from>
        <xdr:to>
          <xdr:col>6</xdr:col>
          <xdr:colOff>304800</xdr:colOff>
          <xdr:row>36</xdr:row>
          <xdr:rowOff>9525</xdr:rowOff>
        </xdr:to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35</xdr:row>
          <xdr:rowOff>171450</xdr:rowOff>
        </xdr:from>
        <xdr:to>
          <xdr:col>6</xdr:col>
          <xdr:colOff>304800</xdr:colOff>
          <xdr:row>37</xdr:row>
          <xdr:rowOff>9525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36</xdr:row>
          <xdr:rowOff>171450</xdr:rowOff>
        </xdr:from>
        <xdr:to>
          <xdr:col>6</xdr:col>
          <xdr:colOff>304800</xdr:colOff>
          <xdr:row>38</xdr:row>
          <xdr:rowOff>9525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37</xdr:row>
          <xdr:rowOff>171450</xdr:rowOff>
        </xdr:from>
        <xdr:to>
          <xdr:col>6</xdr:col>
          <xdr:colOff>304800</xdr:colOff>
          <xdr:row>39</xdr:row>
          <xdr:rowOff>9525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38</xdr:row>
          <xdr:rowOff>171450</xdr:rowOff>
        </xdr:from>
        <xdr:to>
          <xdr:col>6</xdr:col>
          <xdr:colOff>304800</xdr:colOff>
          <xdr:row>40</xdr:row>
          <xdr:rowOff>9525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39</xdr:row>
          <xdr:rowOff>171450</xdr:rowOff>
        </xdr:from>
        <xdr:to>
          <xdr:col>6</xdr:col>
          <xdr:colOff>304800</xdr:colOff>
          <xdr:row>41</xdr:row>
          <xdr:rowOff>9525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40</xdr:row>
          <xdr:rowOff>171450</xdr:rowOff>
        </xdr:from>
        <xdr:to>
          <xdr:col>6</xdr:col>
          <xdr:colOff>304800</xdr:colOff>
          <xdr:row>42</xdr:row>
          <xdr:rowOff>9525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41</xdr:row>
          <xdr:rowOff>171450</xdr:rowOff>
        </xdr:from>
        <xdr:to>
          <xdr:col>6</xdr:col>
          <xdr:colOff>304800</xdr:colOff>
          <xdr:row>43</xdr:row>
          <xdr:rowOff>9525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42</xdr:row>
          <xdr:rowOff>171450</xdr:rowOff>
        </xdr:from>
        <xdr:to>
          <xdr:col>6</xdr:col>
          <xdr:colOff>304800</xdr:colOff>
          <xdr:row>44</xdr:row>
          <xdr:rowOff>9525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43</xdr:row>
          <xdr:rowOff>171450</xdr:rowOff>
        </xdr:from>
        <xdr:to>
          <xdr:col>6</xdr:col>
          <xdr:colOff>304800</xdr:colOff>
          <xdr:row>45</xdr:row>
          <xdr:rowOff>9525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20</xdr:row>
          <xdr:rowOff>171450</xdr:rowOff>
        </xdr:from>
        <xdr:to>
          <xdr:col>0</xdr:col>
          <xdr:colOff>314325</xdr:colOff>
          <xdr:row>22</xdr:row>
          <xdr:rowOff>0</xdr:rowOff>
        </xdr:to>
        <xdr:sp macro="" textlink="">
          <xdr:nvSpPr>
            <xdr:cNvPr id="1207" name="Check Box 183" hidden="1">
              <a:extLst>
                <a:ext uri="{63B3BB69-23CF-44E3-9099-C40C66FF867C}">
                  <a14:compatExt spid="_x0000_s12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21</xdr:row>
          <xdr:rowOff>171450</xdr:rowOff>
        </xdr:from>
        <xdr:to>
          <xdr:col>0</xdr:col>
          <xdr:colOff>314325</xdr:colOff>
          <xdr:row>22</xdr:row>
          <xdr:rowOff>190500</xdr:rowOff>
        </xdr:to>
        <xdr:sp macro="" textlink="">
          <xdr:nvSpPr>
            <xdr:cNvPr id="1208" name="Check Box 184" hidden="1">
              <a:extLst>
                <a:ext uri="{63B3BB69-23CF-44E3-9099-C40C66FF867C}">
                  <a14:compatExt spid="_x0000_s12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20</xdr:row>
          <xdr:rowOff>180975</xdr:rowOff>
        </xdr:from>
        <xdr:to>
          <xdr:col>6</xdr:col>
          <xdr:colOff>304800</xdr:colOff>
          <xdr:row>22</xdr:row>
          <xdr:rowOff>9525</xdr:rowOff>
        </xdr:to>
        <xdr:sp macro="" textlink="">
          <xdr:nvSpPr>
            <xdr:cNvPr id="1209" name="Check Box 185" hidden="1">
              <a:extLst>
                <a:ext uri="{63B3BB69-23CF-44E3-9099-C40C66FF867C}">
                  <a14:compatExt spid="_x0000_s12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20</xdr:row>
          <xdr:rowOff>180975</xdr:rowOff>
        </xdr:from>
        <xdr:to>
          <xdr:col>6</xdr:col>
          <xdr:colOff>304800</xdr:colOff>
          <xdr:row>22</xdr:row>
          <xdr:rowOff>9525</xdr:rowOff>
        </xdr:to>
        <xdr:sp macro="" textlink="">
          <xdr:nvSpPr>
            <xdr:cNvPr id="1210" name="Check Box 186" hidden="1">
              <a:extLst>
                <a:ext uri="{63B3BB69-23CF-44E3-9099-C40C66FF867C}">
                  <a14:compatExt spid="_x0000_s12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21</xdr:row>
          <xdr:rowOff>180975</xdr:rowOff>
        </xdr:from>
        <xdr:to>
          <xdr:col>6</xdr:col>
          <xdr:colOff>304800</xdr:colOff>
          <xdr:row>23</xdr:row>
          <xdr:rowOff>0</xdr:rowOff>
        </xdr:to>
        <xdr:sp macro="" textlink="">
          <xdr:nvSpPr>
            <xdr:cNvPr id="1211" name="Check Box 187" hidden="1">
              <a:extLst>
                <a:ext uri="{63B3BB69-23CF-44E3-9099-C40C66FF867C}">
                  <a14:compatExt spid="_x0000_s12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21</xdr:row>
          <xdr:rowOff>180975</xdr:rowOff>
        </xdr:from>
        <xdr:to>
          <xdr:col>6</xdr:col>
          <xdr:colOff>304800</xdr:colOff>
          <xdr:row>23</xdr:row>
          <xdr:rowOff>0</xdr:rowOff>
        </xdr:to>
        <xdr:sp macro="" textlink="">
          <xdr:nvSpPr>
            <xdr:cNvPr id="1212" name="Check Box 188" hidden="1">
              <a:extLst>
                <a:ext uri="{63B3BB69-23CF-44E3-9099-C40C66FF867C}">
                  <a14:compatExt spid="_x0000_s12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44</xdr:row>
          <xdr:rowOff>180975</xdr:rowOff>
        </xdr:from>
        <xdr:to>
          <xdr:col>0</xdr:col>
          <xdr:colOff>304800</xdr:colOff>
          <xdr:row>46</xdr:row>
          <xdr:rowOff>19050</xdr:rowOff>
        </xdr:to>
        <xdr:sp macro="" textlink="">
          <xdr:nvSpPr>
            <xdr:cNvPr id="1215" name="Check Box 191" hidden="1">
              <a:extLst>
                <a:ext uri="{63B3BB69-23CF-44E3-9099-C40C66FF867C}">
                  <a14:compatExt spid="_x0000_s12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44</xdr:row>
          <xdr:rowOff>180975</xdr:rowOff>
        </xdr:from>
        <xdr:to>
          <xdr:col>0</xdr:col>
          <xdr:colOff>304800</xdr:colOff>
          <xdr:row>46</xdr:row>
          <xdr:rowOff>19050</xdr:rowOff>
        </xdr:to>
        <xdr:sp macro="" textlink="">
          <xdr:nvSpPr>
            <xdr:cNvPr id="1216" name="Check Box 192" hidden="1">
              <a:extLst>
                <a:ext uri="{63B3BB69-23CF-44E3-9099-C40C66FF867C}">
                  <a14:compatExt spid="_x0000_s12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45</xdr:row>
          <xdr:rowOff>180975</xdr:rowOff>
        </xdr:from>
        <xdr:to>
          <xdr:col>0</xdr:col>
          <xdr:colOff>304800</xdr:colOff>
          <xdr:row>47</xdr:row>
          <xdr:rowOff>19050</xdr:rowOff>
        </xdr:to>
        <xdr:sp macro="" textlink="">
          <xdr:nvSpPr>
            <xdr:cNvPr id="1217" name="Check Box 193" hidden="1">
              <a:extLst>
                <a:ext uri="{63B3BB69-23CF-44E3-9099-C40C66FF867C}">
                  <a14:compatExt spid="_x0000_s12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45</xdr:row>
          <xdr:rowOff>180975</xdr:rowOff>
        </xdr:from>
        <xdr:to>
          <xdr:col>0</xdr:col>
          <xdr:colOff>304800</xdr:colOff>
          <xdr:row>47</xdr:row>
          <xdr:rowOff>19050</xdr:rowOff>
        </xdr:to>
        <xdr:sp macro="" textlink="">
          <xdr:nvSpPr>
            <xdr:cNvPr id="1218" name="Check Box 194" hidden="1">
              <a:extLst>
                <a:ext uri="{63B3BB69-23CF-44E3-9099-C40C66FF867C}">
                  <a14:compatExt spid="_x0000_s12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44</xdr:row>
          <xdr:rowOff>171450</xdr:rowOff>
        </xdr:from>
        <xdr:to>
          <xdr:col>6</xdr:col>
          <xdr:colOff>304800</xdr:colOff>
          <xdr:row>46</xdr:row>
          <xdr:rowOff>9525</xdr:rowOff>
        </xdr:to>
        <xdr:sp macro="" textlink="">
          <xdr:nvSpPr>
            <xdr:cNvPr id="1219" name="Check Box 195" hidden="1">
              <a:extLst>
                <a:ext uri="{63B3BB69-23CF-44E3-9099-C40C66FF867C}">
                  <a14:compatExt spid="_x0000_s12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44</xdr:row>
          <xdr:rowOff>171450</xdr:rowOff>
        </xdr:from>
        <xdr:to>
          <xdr:col>6</xdr:col>
          <xdr:colOff>304800</xdr:colOff>
          <xdr:row>46</xdr:row>
          <xdr:rowOff>9525</xdr:rowOff>
        </xdr:to>
        <xdr:sp macro="" textlink="">
          <xdr:nvSpPr>
            <xdr:cNvPr id="1220" name="Check Box 196" hidden="1">
              <a:extLst>
                <a:ext uri="{63B3BB69-23CF-44E3-9099-C40C66FF867C}">
                  <a14:compatExt spid="_x0000_s12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45</xdr:row>
          <xdr:rowOff>171450</xdr:rowOff>
        </xdr:from>
        <xdr:to>
          <xdr:col>6</xdr:col>
          <xdr:colOff>304800</xdr:colOff>
          <xdr:row>47</xdr:row>
          <xdr:rowOff>9525</xdr:rowOff>
        </xdr:to>
        <xdr:sp macro="" textlink="">
          <xdr:nvSpPr>
            <xdr:cNvPr id="1221" name="Check Box 197" hidden="1">
              <a:extLst>
                <a:ext uri="{63B3BB69-23CF-44E3-9099-C40C66FF867C}">
                  <a14:compatExt spid="_x0000_s12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45</xdr:row>
          <xdr:rowOff>171450</xdr:rowOff>
        </xdr:from>
        <xdr:to>
          <xdr:col>6</xdr:col>
          <xdr:colOff>304800</xdr:colOff>
          <xdr:row>47</xdr:row>
          <xdr:rowOff>9525</xdr:rowOff>
        </xdr:to>
        <xdr:sp macro="" textlink="">
          <xdr:nvSpPr>
            <xdr:cNvPr id="1222" name="Check Box 198" hidden="1">
              <a:extLst>
                <a:ext uri="{63B3BB69-23CF-44E3-9099-C40C66FF867C}">
                  <a14:compatExt spid="_x0000_s12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25</xdr:row>
          <xdr:rowOff>228600</xdr:rowOff>
        </xdr:from>
        <xdr:to>
          <xdr:col>12</xdr:col>
          <xdr:colOff>304800</xdr:colOff>
          <xdr:row>27</xdr:row>
          <xdr:rowOff>9525</xdr:rowOff>
        </xdr:to>
        <xdr:sp macro="" textlink="">
          <xdr:nvSpPr>
            <xdr:cNvPr id="1223" name="Check Box 199" hidden="1">
              <a:extLst>
                <a:ext uri="{63B3BB69-23CF-44E3-9099-C40C66FF867C}">
                  <a14:compatExt spid="_x0000_s12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63" Type="http://schemas.openxmlformats.org/officeDocument/2006/relationships/ctrlProp" Target="../ctrlProps/ctrlProp60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159" Type="http://schemas.openxmlformats.org/officeDocument/2006/relationships/ctrlProp" Target="../ctrlProps/ctrlProp156.xml"/><Relationship Id="rId170" Type="http://schemas.openxmlformats.org/officeDocument/2006/relationships/ctrlProp" Target="../ctrlProps/ctrlProp167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53" Type="http://schemas.openxmlformats.org/officeDocument/2006/relationships/ctrlProp" Target="../ctrlProps/ctrlProp50.xml"/><Relationship Id="rId74" Type="http://schemas.openxmlformats.org/officeDocument/2006/relationships/ctrlProp" Target="../ctrlProps/ctrlProp71.xml"/><Relationship Id="rId128" Type="http://schemas.openxmlformats.org/officeDocument/2006/relationships/ctrlProp" Target="../ctrlProps/ctrlProp125.xml"/><Relationship Id="rId149" Type="http://schemas.openxmlformats.org/officeDocument/2006/relationships/ctrlProp" Target="../ctrlProps/ctrlProp146.xml"/><Relationship Id="rId5" Type="http://schemas.openxmlformats.org/officeDocument/2006/relationships/ctrlProp" Target="../ctrlProps/ctrlProp2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181" Type="http://schemas.openxmlformats.org/officeDocument/2006/relationships/ctrlProp" Target="../ctrlProps/ctrlProp178.xml"/><Relationship Id="rId22" Type="http://schemas.openxmlformats.org/officeDocument/2006/relationships/ctrlProp" Target="../ctrlProps/ctrlProp19.xml"/><Relationship Id="rId43" Type="http://schemas.openxmlformats.org/officeDocument/2006/relationships/ctrlProp" Target="../ctrlProps/ctrlProp40.xml"/><Relationship Id="rId64" Type="http://schemas.openxmlformats.org/officeDocument/2006/relationships/ctrlProp" Target="../ctrlProps/ctrlProp61.xml"/><Relationship Id="rId118" Type="http://schemas.openxmlformats.org/officeDocument/2006/relationships/ctrlProp" Target="../ctrlProps/ctrlProp115.xml"/><Relationship Id="rId139" Type="http://schemas.openxmlformats.org/officeDocument/2006/relationships/ctrlProp" Target="../ctrlProps/ctrlProp136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71" Type="http://schemas.openxmlformats.org/officeDocument/2006/relationships/ctrlProp" Target="../ctrlProps/ctrlProp168.xml"/><Relationship Id="rId12" Type="http://schemas.openxmlformats.org/officeDocument/2006/relationships/ctrlProp" Target="../ctrlProps/ctrlProp9.xml"/><Relationship Id="rId33" Type="http://schemas.openxmlformats.org/officeDocument/2006/relationships/ctrlProp" Target="../ctrlProps/ctrlProp30.xml"/><Relationship Id="rId108" Type="http://schemas.openxmlformats.org/officeDocument/2006/relationships/ctrlProp" Target="../ctrlProps/ctrlProp105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5" Type="http://schemas.openxmlformats.org/officeDocument/2006/relationships/ctrlProp" Target="../ctrlProps/ctrlProp72.xml"/><Relationship Id="rId96" Type="http://schemas.openxmlformats.org/officeDocument/2006/relationships/ctrlProp" Target="../ctrlProps/ctrlProp93.xml"/><Relationship Id="rId140" Type="http://schemas.openxmlformats.org/officeDocument/2006/relationships/ctrlProp" Target="../ctrlProps/ctrlProp137.xml"/><Relationship Id="rId161" Type="http://schemas.openxmlformats.org/officeDocument/2006/relationships/ctrlProp" Target="../ctrlProps/ctrlProp158.xml"/><Relationship Id="rId182" Type="http://schemas.openxmlformats.org/officeDocument/2006/relationships/ctrlProp" Target="../ctrlProps/ctrlProp179.xml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5" Type="http://schemas.openxmlformats.org/officeDocument/2006/relationships/ctrlProp" Target="../ctrlProps/ctrlProp62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51" Type="http://schemas.openxmlformats.org/officeDocument/2006/relationships/ctrlProp" Target="../ctrlProps/ctrlProp148.xml"/><Relationship Id="rId172" Type="http://schemas.openxmlformats.org/officeDocument/2006/relationships/ctrlProp" Target="../ctrlProps/ctrlProp169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141" Type="http://schemas.openxmlformats.org/officeDocument/2006/relationships/ctrlProp" Target="../ctrlProps/ctrlProp138.xml"/><Relationship Id="rId146" Type="http://schemas.openxmlformats.org/officeDocument/2006/relationships/ctrlProp" Target="../ctrlProps/ctrlProp143.xml"/><Relationship Id="rId167" Type="http://schemas.openxmlformats.org/officeDocument/2006/relationships/ctrlProp" Target="../ctrlProps/ctrlProp164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162" Type="http://schemas.openxmlformats.org/officeDocument/2006/relationships/ctrlProp" Target="../ctrlProps/ctrlProp159.xml"/><Relationship Id="rId183" Type="http://schemas.openxmlformats.org/officeDocument/2006/relationships/ctrlProp" Target="../ctrlProps/ctrlProp180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157" Type="http://schemas.openxmlformats.org/officeDocument/2006/relationships/ctrlProp" Target="../ctrlProps/ctrlProp154.xml"/><Relationship Id="rId178" Type="http://schemas.openxmlformats.org/officeDocument/2006/relationships/ctrlProp" Target="../ctrlProps/ctrlProp175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52" Type="http://schemas.openxmlformats.org/officeDocument/2006/relationships/ctrlProp" Target="../ctrlProps/ctrlProp149.xml"/><Relationship Id="rId173" Type="http://schemas.openxmlformats.org/officeDocument/2006/relationships/ctrlProp" Target="../ctrlProps/ctrlProp170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168" Type="http://schemas.openxmlformats.org/officeDocument/2006/relationships/ctrlProp" Target="../ctrlProps/ctrlProp16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163" Type="http://schemas.openxmlformats.org/officeDocument/2006/relationships/ctrlProp" Target="../ctrlProps/ctrlProp160.xml"/><Relationship Id="rId184" Type="http://schemas.openxmlformats.org/officeDocument/2006/relationships/ctrlProp" Target="../ctrlProps/ctrlProp181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158" Type="http://schemas.openxmlformats.org/officeDocument/2006/relationships/ctrlProp" Target="../ctrlProps/ctrlProp155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3" Type="http://schemas.openxmlformats.org/officeDocument/2006/relationships/ctrlProp" Target="../ctrlProps/ctrlProp150.xml"/><Relationship Id="rId174" Type="http://schemas.openxmlformats.org/officeDocument/2006/relationships/ctrlProp" Target="../ctrlProps/ctrlProp171.xml"/><Relationship Id="rId179" Type="http://schemas.openxmlformats.org/officeDocument/2006/relationships/ctrlProp" Target="../ctrlProps/ctrlProp176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43" Type="http://schemas.openxmlformats.org/officeDocument/2006/relationships/ctrlProp" Target="../ctrlProps/ctrlProp140.xml"/><Relationship Id="rId148" Type="http://schemas.openxmlformats.org/officeDocument/2006/relationships/ctrlProp" Target="../ctrlProps/ctrlProp145.xml"/><Relationship Id="rId164" Type="http://schemas.openxmlformats.org/officeDocument/2006/relationships/ctrlProp" Target="../ctrlProps/ctrlProp161.xml"/><Relationship Id="rId169" Type="http://schemas.openxmlformats.org/officeDocument/2006/relationships/ctrlProp" Target="../ctrlProps/ctrlProp166.xml"/><Relationship Id="rId185" Type="http://schemas.openxmlformats.org/officeDocument/2006/relationships/ctrlProp" Target="../ctrlProps/ctrlProp18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80" Type="http://schemas.openxmlformats.org/officeDocument/2006/relationships/ctrlProp" Target="../ctrlProps/ctrlProp177.xml"/><Relationship Id="rId26" Type="http://schemas.openxmlformats.org/officeDocument/2006/relationships/ctrlProp" Target="../ctrlProps/ctrlProp23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54" Type="http://schemas.openxmlformats.org/officeDocument/2006/relationships/ctrlProp" Target="../ctrlProps/ctrlProp151.xml"/><Relationship Id="rId175" Type="http://schemas.openxmlformats.org/officeDocument/2006/relationships/ctrlProp" Target="../ctrlProps/ctrlProp172.xml"/><Relationship Id="rId16" Type="http://schemas.openxmlformats.org/officeDocument/2006/relationships/ctrlProp" Target="../ctrlProps/ctrlProp13.xml"/><Relationship Id="rId37" Type="http://schemas.openxmlformats.org/officeDocument/2006/relationships/ctrlProp" Target="../ctrlProps/ctrlProp34.xml"/><Relationship Id="rId58" Type="http://schemas.openxmlformats.org/officeDocument/2006/relationships/ctrlProp" Target="../ctrlProps/ctrlProp55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44" Type="http://schemas.openxmlformats.org/officeDocument/2006/relationships/ctrlProp" Target="../ctrlProps/ctrlProp141.xml"/><Relationship Id="rId90" Type="http://schemas.openxmlformats.org/officeDocument/2006/relationships/ctrlProp" Target="../ctrlProps/ctrlProp87.xml"/><Relationship Id="rId165" Type="http://schemas.openxmlformats.org/officeDocument/2006/relationships/ctrlProp" Target="../ctrlProps/ctrlProp162.xml"/><Relationship Id="rId186" Type="http://schemas.openxmlformats.org/officeDocument/2006/relationships/comments" Target="../comments1.xml"/><Relationship Id="rId27" Type="http://schemas.openxmlformats.org/officeDocument/2006/relationships/ctrlProp" Target="../ctrlProps/ctrlProp24.xml"/><Relationship Id="rId48" Type="http://schemas.openxmlformats.org/officeDocument/2006/relationships/ctrlProp" Target="../ctrlProps/ctrlProp45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34" Type="http://schemas.openxmlformats.org/officeDocument/2006/relationships/ctrlProp" Target="../ctrlProps/ctrlProp131.xml"/><Relationship Id="rId80" Type="http://schemas.openxmlformats.org/officeDocument/2006/relationships/ctrlProp" Target="../ctrlProps/ctrlProp77.xml"/><Relationship Id="rId155" Type="http://schemas.openxmlformats.org/officeDocument/2006/relationships/ctrlProp" Target="../ctrlProps/ctrlProp152.xml"/><Relationship Id="rId176" Type="http://schemas.openxmlformats.org/officeDocument/2006/relationships/ctrlProp" Target="../ctrlProps/ctrlProp173.xml"/><Relationship Id="rId17" Type="http://schemas.openxmlformats.org/officeDocument/2006/relationships/ctrlProp" Target="../ctrlProps/ctrlProp14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24" Type="http://schemas.openxmlformats.org/officeDocument/2006/relationships/ctrlProp" Target="../ctrlProps/ctrlProp121.xml"/><Relationship Id="rId70" Type="http://schemas.openxmlformats.org/officeDocument/2006/relationships/ctrlProp" Target="../ctrlProps/ctrlProp67.xml"/><Relationship Id="rId91" Type="http://schemas.openxmlformats.org/officeDocument/2006/relationships/ctrlProp" Target="../ctrlProps/ctrlProp88.xml"/><Relationship Id="rId145" Type="http://schemas.openxmlformats.org/officeDocument/2006/relationships/ctrlProp" Target="../ctrlProps/ctrlProp142.xml"/><Relationship Id="rId166" Type="http://schemas.openxmlformats.org/officeDocument/2006/relationships/ctrlProp" Target="../ctrlProps/ctrlProp163.xml"/><Relationship Id="rId1" Type="http://schemas.openxmlformats.org/officeDocument/2006/relationships/printerSettings" Target="../printerSettings/printerSettings1.bin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60" Type="http://schemas.openxmlformats.org/officeDocument/2006/relationships/ctrlProp" Target="../ctrlProps/ctrlProp57.xml"/><Relationship Id="rId81" Type="http://schemas.openxmlformats.org/officeDocument/2006/relationships/ctrlProp" Target="../ctrlProps/ctrlProp78.xml"/><Relationship Id="rId135" Type="http://schemas.openxmlformats.org/officeDocument/2006/relationships/ctrlProp" Target="../ctrlProps/ctrlProp132.xml"/><Relationship Id="rId156" Type="http://schemas.openxmlformats.org/officeDocument/2006/relationships/ctrlProp" Target="../ctrlProps/ctrlProp153.xml"/><Relationship Id="rId177" Type="http://schemas.openxmlformats.org/officeDocument/2006/relationships/ctrlProp" Target="../ctrlProps/ctrlProp174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1"/>
  <dimension ref="A1:Z56"/>
  <sheetViews>
    <sheetView tabSelected="1" workbookViewId="0">
      <selection activeCell="E11" sqref="E11"/>
    </sheetView>
  </sheetViews>
  <sheetFormatPr baseColWidth="10" defaultRowHeight="15" x14ac:dyDescent="0.25"/>
  <cols>
    <col min="1" max="1" width="5" customWidth="1"/>
    <col min="2" max="2" width="9.28515625" style="2" bestFit="1" customWidth="1"/>
    <col min="3" max="3" width="3" style="46" customWidth="1"/>
    <col min="4" max="4" width="30.28515625" bestFit="1" customWidth="1"/>
    <col min="5" max="5" width="21.5703125" style="1" bestFit="1" customWidth="1"/>
    <col min="6" max="6" width="8.85546875" style="1" bestFit="1" customWidth="1"/>
    <col min="7" max="7" width="5" customWidth="1"/>
    <col min="8" max="8" width="9.28515625" style="2" bestFit="1" customWidth="1"/>
    <col min="9" max="9" width="4" style="46" bestFit="1" customWidth="1"/>
    <col min="10" max="10" width="28.42578125" customWidth="1"/>
    <col min="11" max="11" width="19.28515625" style="1" bestFit="1" customWidth="1"/>
    <col min="12" max="12" width="8.85546875" style="1" bestFit="1" customWidth="1"/>
    <col min="13" max="13" width="5" style="1" customWidth="1"/>
    <col min="14" max="14" width="9.28515625" style="17" bestFit="1" customWidth="1"/>
    <col min="15" max="15" width="4" style="17" bestFit="1" customWidth="1"/>
    <col min="16" max="16" width="30.28515625" style="1" bestFit="1" customWidth="1"/>
    <col min="17" max="17" width="19" style="1" bestFit="1" customWidth="1"/>
    <col min="18" max="18" width="8.85546875" style="1" bestFit="1" customWidth="1"/>
    <col min="19" max="19" width="10.85546875" customWidth="1"/>
    <col min="21" max="21" width="9.85546875" style="1" bestFit="1" customWidth="1"/>
    <col min="22" max="22" width="6.7109375" style="1" bestFit="1" customWidth="1"/>
    <col min="23" max="23" width="3.28515625" customWidth="1"/>
    <col min="24" max="24" width="9.42578125" bestFit="1" customWidth="1"/>
    <col min="25" max="25" width="13.28515625" style="1" bestFit="1" customWidth="1"/>
    <col min="26" max="26" width="6.7109375" style="1" bestFit="1" customWidth="1"/>
  </cols>
  <sheetData>
    <row r="1" spans="1:18" ht="27.75" thickTop="1" thickBot="1" x14ac:dyDescent="0.45">
      <c r="A1" s="58" t="s">
        <v>2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60"/>
    </row>
    <row r="2" spans="1:18" ht="19.5" thickTop="1" x14ac:dyDescent="0.3">
      <c r="A2" s="23"/>
      <c r="B2" s="9" t="s">
        <v>185</v>
      </c>
      <c r="C2" s="64" t="s">
        <v>0</v>
      </c>
      <c r="D2" s="65"/>
      <c r="E2" s="9" t="s">
        <v>10</v>
      </c>
      <c r="F2" s="9" t="s">
        <v>1</v>
      </c>
      <c r="G2" s="24"/>
      <c r="H2" s="9" t="s">
        <v>185</v>
      </c>
      <c r="I2" s="64" t="s">
        <v>0</v>
      </c>
      <c r="J2" s="65"/>
      <c r="K2" s="9" t="s">
        <v>10</v>
      </c>
      <c r="L2" s="9" t="s">
        <v>1</v>
      </c>
      <c r="M2" s="25"/>
      <c r="N2" s="15" t="s">
        <v>185</v>
      </c>
      <c r="O2" s="64" t="s">
        <v>0</v>
      </c>
      <c r="P2" s="65"/>
      <c r="Q2" s="9" t="s">
        <v>10</v>
      </c>
      <c r="R2" s="9" t="s">
        <v>1</v>
      </c>
    </row>
    <row r="3" spans="1:18" x14ac:dyDescent="0.25">
      <c r="A3" s="43"/>
      <c r="B3" s="42"/>
      <c r="C3" s="47">
        <v>1</v>
      </c>
      <c r="D3" s="48" t="s">
        <v>4</v>
      </c>
      <c r="E3" s="41" t="s">
        <v>65</v>
      </c>
      <c r="F3" s="4">
        <v>3.472222222222222E-3</v>
      </c>
      <c r="G3" s="43"/>
      <c r="H3" s="42"/>
      <c r="I3" s="47">
        <v>22</v>
      </c>
      <c r="J3" s="48" t="s">
        <v>7</v>
      </c>
      <c r="K3" s="3" t="s">
        <v>11</v>
      </c>
      <c r="L3" s="4">
        <v>2.0717592592592593E-3</v>
      </c>
      <c r="M3" s="44"/>
      <c r="N3" s="45"/>
      <c r="O3" s="49">
        <v>43</v>
      </c>
      <c r="P3" s="50" t="s">
        <v>62</v>
      </c>
      <c r="Q3" s="3" t="s">
        <v>98</v>
      </c>
      <c r="R3" s="4">
        <v>2.8240740740740739E-3</v>
      </c>
    </row>
    <row r="4" spans="1:18" x14ac:dyDescent="0.25">
      <c r="A4" s="43"/>
      <c r="B4" s="42"/>
      <c r="C4" s="47">
        <v>2</v>
      </c>
      <c r="D4" s="48" t="s">
        <v>15</v>
      </c>
      <c r="E4" s="41" t="s">
        <v>64</v>
      </c>
      <c r="F4" s="4">
        <v>2.7777777777777779E-3</v>
      </c>
      <c r="G4" s="43"/>
      <c r="H4" s="42"/>
      <c r="I4" s="47">
        <v>23</v>
      </c>
      <c r="J4" s="48" t="s">
        <v>34</v>
      </c>
      <c r="K4" s="3" t="s">
        <v>82</v>
      </c>
      <c r="L4" s="4">
        <v>3.6111111111111114E-3</v>
      </c>
      <c r="M4" s="44"/>
      <c r="N4" s="45"/>
      <c r="O4" s="49">
        <v>44</v>
      </c>
      <c r="P4" s="48" t="s">
        <v>8</v>
      </c>
      <c r="Q4" s="3" t="s">
        <v>12</v>
      </c>
      <c r="R4" s="4">
        <v>2.5694444444444445E-3</v>
      </c>
    </row>
    <row r="5" spans="1:18" x14ac:dyDescent="0.25">
      <c r="A5" s="43"/>
      <c r="B5" s="42"/>
      <c r="C5" s="47">
        <v>3</v>
      </c>
      <c r="D5" s="48" t="s">
        <v>16</v>
      </c>
      <c r="E5" s="41" t="s">
        <v>66</v>
      </c>
      <c r="F5" s="4">
        <v>1.9907407407407408E-3</v>
      </c>
      <c r="G5" s="43"/>
      <c r="H5" s="42"/>
      <c r="I5" s="47">
        <v>24</v>
      </c>
      <c r="J5" s="48" t="s">
        <v>35</v>
      </c>
      <c r="K5" s="3" t="s">
        <v>83</v>
      </c>
      <c r="L5" s="4">
        <v>2.7199074074074074E-3</v>
      </c>
      <c r="M5" s="44"/>
      <c r="N5" s="45"/>
      <c r="O5" s="49">
        <v>45</v>
      </c>
      <c r="P5" s="50" t="s">
        <v>50</v>
      </c>
      <c r="Q5" s="3" t="s">
        <v>99</v>
      </c>
      <c r="R5" s="4">
        <v>5.9375000000000009E-3</v>
      </c>
    </row>
    <row r="6" spans="1:18" x14ac:dyDescent="0.25">
      <c r="A6" s="43"/>
      <c r="B6" s="42"/>
      <c r="C6" s="47">
        <v>4</v>
      </c>
      <c r="D6" s="48" t="s">
        <v>17</v>
      </c>
      <c r="E6" s="41" t="s">
        <v>67</v>
      </c>
      <c r="F6" s="4">
        <v>3.9583333333333337E-3</v>
      </c>
      <c r="G6" s="43"/>
      <c r="H6" s="42"/>
      <c r="I6" s="47">
        <v>25</v>
      </c>
      <c r="J6" s="48" t="s">
        <v>36</v>
      </c>
      <c r="K6" s="3" t="s">
        <v>84</v>
      </c>
      <c r="L6" s="4">
        <v>2.685185185185185E-3</v>
      </c>
      <c r="M6" s="44"/>
      <c r="N6" s="45"/>
      <c r="O6" s="49">
        <v>46</v>
      </c>
      <c r="P6" s="51" t="s">
        <v>47</v>
      </c>
      <c r="Q6" s="3" t="s">
        <v>100</v>
      </c>
      <c r="R6" s="4">
        <v>4.0624999999999993E-3</v>
      </c>
    </row>
    <row r="7" spans="1:18" x14ac:dyDescent="0.25">
      <c r="A7" s="43"/>
      <c r="B7" s="42"/>
      <c r="C7" s="47">
        <v>5</v>
      </c>
      <c r="D7" s="48" t="s">
        <v>32</v>
      </c>
      <c r="E7" s="41" t="s">
        <v>65</v>
      </c>
      <c r="F7" s="4">
        <v>2.1412037037037038E-3</v>
      </c>
      <c r="G7" s="43"/>
      <c r="H7" s="42"/>
      <c r="I7" s="47">
        <v>26</v>
      </c>
      <c r="J7" s="48" t="s">
        <v>187</v>
      </c>
      <c r="K7" s="3" t="s">
        <v>85</v>
      </c>
      <c r="L7" s="4">
        <v>2.7083333333333334E-3</v>
      </c>
      <c r="M7" s="44"/>
      <c r="N7" s="45"/>
      <c r="O7" s="49">
        <v>47</v>
      </c>
      <c r="P7" s="51" t="s">
        <v>48</v>
      </c>
      <c r="Q7" s="3" t="s">
        <v>110</v>
      </c>
      <c r="R7" s="4">
        <v>2.2222222222222222E-3</v>
      </c>
    </row>
    <row r="8" spans="1:18" x14ac:dyDescent="0.25">
      <c r="A8" s="43"/>
      <c r="B8" s="42"/>
      <c r="C8" s="47">
        <v>6</v>
      </c>
      <c r="D8" s="48" t="s">
        <v>18</v>
      </c>
      <c r="E8" s="41" t="s">
        <v>68</v>
      </c>
      <c r="F8" s="4">
        <v>2.8009259259259259E-3</v>
      </c>
      <c r="G8" s="43"/>
      <c r="H8" s="42"/>
      <c r="I8" s="47">
        <v>27</v>
      </c>
      <c r="J8" s="48" t="s">
        <v>37</v>
      </c>
      <c r="K8" s="3" t="s">
        <v>80</v>
      </c>
      <c r="L8" s="4">
        <v>4.31712962962963E-3</v>
      </c>
      <c r="M8" s="44"/>
      <c r="N8" s="45"/>
      <c r="O8" s="49">
        <v>48</v>
      </c>
      <c r="P8" s="51" t="s">
        <v>49</v>
      </c>
      <c r="Q8" s="3" t="s">
        <v>101</v>
      </c>
      <c r="R8" s="4">
        <v>2.3611111111111111E-3</v>
      </c>
    </row>
    <row r="9" spans="1:18" x14ac:dyDescent="0.25">
      <c r="A9" s="43"/>
      <c r="B9" s="42"/>
      <c r="C9" s="47">
        <v>7</v>
      </c>
      <c r="D9" s="48" t="s">
        <v>19</v>
      </c>
      <c r="E9" s="41" t="s">
        <v>69</v>
      </c>
      <c r="F9" s="4">
        <v>1.8287037037037037E-3</v>
      </c>
      <c r="G9" s="43"/>
      <c r="H9" s="42"/>
      <c r="I9" s="47">
        <v>28</v>
      </c>
      <c r="J9" s="48" t="s">
        <v>38</v>
      </c>
      <c r="K9" s="3" t="s">
        <v>86</v>
      </c>
      <c r="L9" s="4">
        <v>2.8819444444444444E-3</v>
      </c>
      <c r="M9" s="44"/>
      <c r="N9" s="45"/>
      <c r="O9" s="49">
        <v>49</v>
      </c>
      <c r="P9" s="51" t="s">
        <v>51</v>
      </c>
      <c r="Q9" s="3" t="s">
        <v>79</v>
      </c>
      <c r="R9" s="4">
        <v>4.1319444444444442E-3</v>
      </c>
    </row>
    <row r="10" spans="1:18" x14ac:dyDescent="0.25">
      <c r="A10" s="43"/>
      <c r="B10" s="42"/>
      <c r="C10" s="47">
        <v>8</v>
      </c>
      <c r="D10" s="48" t="s">
        <v>20</v>
      </c>
      <c r="E10" s="41" t="s">
        <v>70</v>
      </c>
      <c r="F10" s="4">
        <v>3.6111111111111114E-3</v>
      </c>
      <c r="G10" s="43"/>
      <c r="H10" s="42"/>
      <c r="I10" s="47">
        <v>29</v>
      </c>
      <c r="J10" s="48" t="s">
        <v>188</v>
      </c>
      <c r="K10" s="3" t="s">
        <v>87</v>
      </c>
      <c r="L10" s="4">
        <v>2.7662037037037034E-3</v>
      </c>
      <c r="M10" s="44"/>
      <c r="N10" s="45"/>
      <c r="O10" s="49">
        <v>50</v>
      </c>
      <c r="P10" s="51" t="s">
        <v>52</v>
      </c>
      <c r="Q10" s="3" t="s">
        <v>102</v>
      </c>
      <c r="R10" s="4">
        <v>3.5648148148148154E-3</v>
      </c>
    </row>
    <row r="11" spans="1:18" x14ac:dyDescent="0.25">
      <c r="A11" s="43"/>
      <c r="B11" s="42"/>
      <c r="C11" s="47">
        <v>9</v>
      </c>
      <c r="D11" s="48" t="s">
        <v>21</v>
      </c>
      <c r="E11" s="41" t="s">
        <v>71</v>
      </c>
      <c r="F11" s="4">
        <v>3.4953703703703705E-3</v>
      </c>
      <c r="G11" s="43"/>
      <c r="H11" s="42"/>
      <c r="I11" s="47">
        <v>30</v>
      </c>
      <c r="J11" s="48" t="s">
        <v>39</v>
      </c>
      <c r="K11" s="3" t="s">
        <v>88</v>
      </c>
      <c r="L11" s="4">
        <v>3.2175925925925926E-3</v>
      </c>
      <c r="M11" s="44"/>
      <c r="N11" s="45"/>
      <c r="O11" s="49">
        <v>51</v>
      </c>
      <c r="P11" s="51" t="s">
        <v>53</v>
      </c>
      <c r="Q11" s="3" t="s">
        <v>103</v>
      </c>
      <c r="R11" s="4">
        <v>3.6342592592592594E-3</v>
      </c>
    </row>
    <row r="12" spans="1:18" x14ac:dyDescent="0.25">
      <c r="A12" s="43"/>
      <c r="B12" s="42"/>
      <c r="C12" s="47">
        <v>10</v>
      </c>
      <c r="D12" s="48" t="s">
        <v>22</v>
      </c>
      <c r="E12" s="41" t="s">
        <v>72</v>
      </c>
      <c r="F12" s="4">
        <v>2.6967592592592594E-3</v>
      </c>
      <c r="G12" s="43"/>
      <c r="H12" s="42"/>
      <c r="I12" s="47">
        <v>31</v>
      </c>
      <c r="J12" s="48" t="s">
        <v>189</v>
      </c>
      <c r="K12" s="3" t="s">
        <v>89</v>
      </c>
      <c r="L12" s="4">
        <v>4.8958333333333328E-3</v>
      </c>
      <c r="M12" s="44"/>
      <c r="N12" s="45"/>
      <c r="O12" s="49">
        <v>52</v>
      </c>
      <c r="P12" s="51" t="s">
        <v>54</v>
      </c>
      <c r="Q12" s="3" t="s">
        <v>94</v>
      </c>
      <c r="R12" s="4">
        <v>4.3981481481481484E-3</v>
      </c>
    </row>
    <row r="13" spans="1:18" x14ac:dyDescent="0.25">
      <c r="A13" s="43"/>
      <c r="B13" s="42"/>
      <c r="C13" s="47">
        <v>11</v>
      </c>
      <c r="D13" s="48" t="s">
        <v>23</v>
      </c>
      <c r="E13" s="41" t="s">
        <v>73</v>
      </c>
      <c r="F13" s="4">
        <v>2.1874999999999998E-3</v>
      </c>
      <c r="G13" s="43"/>
      <c r="H13" s="42"/>
      <c r="I13" s="47">
        <v>32</v>
      </c>
      <c r="J13" s="48" t="s">
        <v>192</v>
      </c>
      <c r="K13" s="3" t="s">
        <v>90</v>
      </c>
      <c r="L13" s="4">
        <v>5.208333333333333E-3</v>
      </c>
      <c r="M13" s="44"/>
      <c r="N13" s="45"/>
      <c r="O13" s="49">
        <v>53</v>
      </c>
      <c r="P13" s="51" t="s">
        <v>55</v>
      </c>
      <c r="Q13" s="3" t="s">
        <v>104</v>
      </c>
      <c r="R13" s="4">
        <v>3.2407407407407406E-3</v>
      </c>
    </row>
    <row r="14" spans="1:18" x14ac:dyDescent="0.25">
      <c r="A14" s="43"/>
      <c r="B14" s="42"/>
      <c r="C14" s="47">
        <v>12</v>
      </c>
      <c r="D14" s="48" t="s">
        <v>24</v>
      </c>
      <c r="E14" s="41" t="s">
        <v>74</v>
      </c>
      <c r="F14" s="4">
        <v>7.69675925925926E-3</v>
      </c>
      <c r="G14" s="43"/>
      <c r="H14" s="42"/>
      <c r="I14" s="47">
        <v>33</v>
      </c>
      <c r="J14" s="48" t="s">
        <v>5</v>
      </c>
      <c r="K14" s="3" t="s">
        <v>91</v>
      </c>
      <c r="L14" s="4">
        <v>1.6087962962962963E-3</v>
      </c>
      <c r="M14" s="44"/>
      <c r="N14" s="45"/>
      <c r="O14" s="49">
        <v>54</v>
      </c>
      <c r="P14" s="51" t="s">
        <v>56</v>
      </c>
      <c r="Q14" s="3" t="s">
        <v>99</v>
      </c>
      <c r="R14" s="4">
        <v>1.0532407407407407E-2</v>
      </c>
    </row>
    <row r="15" spans="1:18" x14ac:dyDescent="0.25">
      <c r="A15" s="43"/>
      <c r="B15" s="42"/>
      <c r="C15" s="47">
        <v>13</v>
      </c>
      <c r="D15" s="48" t="s">
        <v>25</v>
      </c>
      <c r="E15" s="41" t="s">
        <v>75</v>
      </c>
      <c r="F15" s="4">
        <v>3.0092592592592588E-3</v>
      </c>
      <c r="G15" s="43"/>
      <c r="H15" s="42"/>
      <c r="I15" s="47">
        <v>34</v>
      </c>
      <c r="J15" s="48" t="s">
        <v>40</v>
      </c>
      <c r="K15" s="3" t="s">
        <v>92</v>
      </c>
      <c r="L15" s="4">
        <v>4.386574074074074E-3</v>
      </c>
      <c r="M15" s="44"/>
      <c r="N15" s="45"/>
      <c r="O15" s="49">
        <v>55</v>
      </c>
      <c r="P15" s="51" t="s">
        <v>57</v>
      </c>
      <c r="Q15" s="3" t="s">
        <v>111</v>
      </c>
      <c r="R15" s="4">
        <v>2.6388888888888885E-3</v>
      </c>
    </row>
    <row r="16" spans="1:18" x14ac:dyDescent="0.25">
      <c r="A16" s="43"/>
      <c r="B16" s="42"/>
      <c r="C16" s="47">
        <v>14</v>
      </c>
      <c r="D16" s="48" t="s">
        <v>193</v>
      </c>
      <c r="E16" s="41" t="s">
        <v>76</v>
      </c>
      <c r="F16" s="4">
        <v>2.9861111111111113E-3</v>
      </c>
      <c r="G16" s="43"/>
      <c r="H16" s="42"/>
      <c r="I16" s="47">
        <v>35</v>
      </c>
      <c r="J16" s="48" t="s">
        <v>41</v>
      </c>
      <c r="K16" s="3" t="s">
        <v>93</v>
      </c>
      <c r="L16" s="4">
        <v>2.3495370370370371E-3</v>
      </c>
      <c r="M16" s="44"/>
      <c r="N16" s="45"/>
      <c r="O16" s="49">
        <v>56</v>
      </c>
      <c r="P16" s="51" t="s">
        <v>190</v>
      </c>
      <c r="Q16" s="3" t="s">
        <v>87</v>
      </c>
      <c r="R16" s="4">
        <v>2.1064814814814813E-3</v>
      </c>
    </row>
    <row r="17" spans="1:26" x14ac:dyDescent="0.25">
      <c r="A17" s="43"/>
      <c r="B17" s="42"/>
      <c r="C17" s="47">
        <v>15</v>
      </c>
      <c r="D17" s="48" t="s">
        <v>26</v>
      </c>
      <c r="E17" s="41" t="s">
        <v>77</v>
      </c>
      <c r="F17" s="4">
        <v>3.0208333333333333E-3</v>
      </c>
      <c r="G17" s="43"/>
      <c r="H17" s="42"/>
      <c r="I17" s="47">
        <v>36</v>
      </c>
      <c r="J17" s="48" t="s">
        <v>109</v>
      </c>
      <c r="K17" s="3" t="s">
        <v>108</v>
      </c>
      <c r="L17" s="4">
        <v>2.9398148148148148E-3</v>
      </c>
      <c r="M17" s="44"/>
      <c r="N17" s="45"/>
      <c r="O17" s="49">
        <v>57</v>
      </c>
      <c r="P17" s="51" t="s">
        <v>58</v>
      </c>
      <c r="Q17" s="3" t="s">
        <v>81</v>
      </c>
      <c r="R17" s="4">
        <v>3.6226851851851854E-3</v>
      </c>
    </row>
    <row r="18" spans="1:26" x14ac:dyDescent="0.25">
      <c r="A18" s="43"/>
      <c r="B18" s="42"/>
      <c r="C18" s="47">
        <v>16</v>
      </c>
      <c r="D18" s="48" t="s">
        <v>27</v>
      </c>
      <c r="E18" s="41" t="s">
        <v>78</v>
      </c>
      <c r="F18" s="4">
        <v>2.9282407407407412E-3</v>
      </c>
      <c r="G18" s="43"/>
      <c r="H18" s="42"/>
      <c r="I18" s="47">
        <v>37</v>
      </c>
      <c r="J18" s="48" t="s">
        <v>42</v>
      </c>
      <c r="K18" s="3" t="s">
        <v>81</v>
      </c>
      <c r="L18" s="4">
        <v>4.3055555555555555E-3</v>
      </c>
      <c r="M18" s="44"/>
      <c r="N18" s="45"/>
      <c r="O18" s="49">
        <v>58</v>
      </c>
      <c r="P18" s="51" t="s">
        <v>191</v>
      </c>
      <c r="Q18" s="3" t="s">
        <v>78</v>
      </c>
      <c r="R18" s="4">
        <v>2.8587962962962963E-3</v>
      </c>
    </row>
    <row r="19" spans="1:26" x14ac:dyDescent="0.25">
      <c r="A19" s="43"/>
      <c r="B19" s="42"/>
      <c r="C19" s="47">
        <v>17</v>
      </c>
      <c r="D19" s="48" t="s">
        <v>28</v>
      </c>
      <c r="E19" s="41" t="s">
        <v>79</v>
      </c>
      <c r="F19" s="4">
        <v>4.3055555555555555E-3</v>
      </c>
      <c r="G19" s="43"/>
      <c r="H19" s="42"/>
      <c r="I19" s="47">
        <v>38</v>
      </c>
      <c r="J19" s="48" t="s">
        <v>43</v>
      </c>
      <c r="K19" s="3" t="s">
        <v>94</v>
      </c>
      <c r="L19" s="4">
        <v>6.2268518518518515E-3</v>
      </c>
      <c r="M19" s="44"/>
      <c r="N19" s="45"/>
      <c r="O19" s="49">
        <v>59</v>
      </c>
      <c r="P19" s="51" t="s">
        <v>59</v>
      </c>
      <c r="Q19" s="3" t="s">
        <v>105</v>
      </c>
      <c r="R19" s="4">
        <v>4.6412037037037038E-3</v>
      </c>
    </row>
    <row r="20" spans="1:26" x14ac:dyDescent="0.25">
      <c r="A20" s="43"/>
      <c r="B20" s="42"/>
      <c r="C20" s="47">
        <v>18</v>
      </c>
      <c r="D20" s="48" t="s">
        <v>29</v>
      </c>
      <c r="E20" s="41" t="s">
        <v>80</v>
      </c>
      <c r="F20" s="4">
        <v>2.5347222222222221E-3</v>
      </c>
      <c r="G20" s="43"/>
      <c r="H20" s="42"/>
      <c r="I20" s="47">
        <v>39</v>
      </c>
      <c r="J20" s="48" t="s">
        <v>44</v>
      </c>
      <c r="K20" s="3" t="s">
        <v>95</v>
      </c>
      <c r="L20" s="4">
        <v>2.9513888888888888E-3</v>
      </c>
      <c r="M20" s="44"/>
      <c r="N20" s="45"/>
      <c r="O20" s="49">
        <v>60</v>
      </c>
      <c r="P20" s="51" t="s">
        <v>60</v>
      </c>
      <c r="Q20" s="3" t="s">
        <v>106</v>
      </c>
      <c r="R20" s="4">
        <v>4.0509259259259257E-3</v>
      </c>
    </row>
    <row r="21" spans="1:26" x14ac:dyDescent="0.25">
      <c r="A21" s="43"/>
      <c r="B21" s="42"/>
      <c r="C21" s="47">
        <v>19</v>
      </c>
      <c r="D21" s="48" t="s">
        <v>30</v>
      </c>
      <c r="E21" s="41" t="s">
        <v>81</v>
      </c>
      <c r="F21" s="4">
        <v>2.6388888888888885E-3</v>
      </c>
      <c r="G21" s="43"/>
      <c r="H21" s="42"/>
      <c r="I21" s="47">
        <v>40</v>
      </c>
      <c r="J21" s="48" t="s">
        <v>45</v>
      </c>
      <c r="K21" s="3" t="s">
        <v>81</v>
      </c>
      <c r="L21" s="4">
        <v>2.1643518518518518E-3</v>
      </c>
      <c r="M21" s="44"/>
      <c r="N21" s="45"/>
      <c r="O21" s="49">
        <v>61</v>
      </c>
      <c r="P21" s="51" t="s">
        <v>61</v>
      </c>
      <c r="Q21" s="3" t="s">
        <v>107</v>
      </c>
      <c r="R21" s="4">
        <v>3.6574074074074074E-3</v>
      </c>
    </row>
    <row r="22" spans="1:26" ht="15.75" thickBot="1" x14ac:dyDescent="0.3">
      <c r="A22" s="43"/>
      <c r="B22" s="42"/>
      <c r="C22" s="47">
        <v>20</v>
      </c>
      <c r="D22" s="48" t="s">
        <v>31</v>
      </c>
      <c r="E22" s="41" t="s">
        <v>65</v>
      </c>
      <c r="F22" s="4">
        <v>3.2638888888888891E-3</v>
      </c>
      <c r="G22" s="43"/>
      <c r="H22" s="42"/>
      <c r="I22" s="47">
        <v>41</v>
      </c>
      <c r="J22" s="48" t="s">
        <v>46</v>
      </c>
      <c r="K22" s="3" t="s">
        <v>96</v>
      </c>
      <c r="L22" s="4">
        <v>2.3263888888888887E-3</v>
      </c>
      <c r="M22" s="7"/>
      <c r="N22" s="16"/>
      <c r="O22" s="16"/>
      <c r="P22" s="5"/>
      <c r="Q22" s="6"/>
      <c r="R22" s="6"/>
    </row>
    <row r="23" spans="1:26" ht="15.75" thickBot="1" x14ac:dyDescent="0.3">
      <c r="A23" s="43"/>
      <c r="B23" s="42"/>
      <c r="C23" s="47">
        <v>21</v>
      </c>
      <c r="D23" s="48" t="s">
        <v>33</v>
      </c>
      <c r="E23" s="41" t="s">
        <v>65</v>
      </c>
      <c r="F23" s="4">
        <v>4.4444444444444444E-3</v>
      </c>
      <c r="G23" s="43"/>
      <c r="H23" s="42"/>
      <c r="I23" s="47">
        <v>42</v>
      </c>
      <c r="J23" s="48" t="s">
        <v>63</v>
      </c>
      <c r="K23" s="3" t="s">
        <v>97</v>
      </c>
      <c r="L23" s="4">
        <v>1.712962962962963E-3</v>
      </c>
      <c r="M23" s="8"/>
      <c r="N23" s="74" t="s">
        <v>194</v>
      </c>
      <c r="O23" s="75"/>
      <c r="P23" s="75"/>
      <c r="Q23" s="76"/>
      <c r="R23" s="6"/>
    </row>
    <row r="24" spans="1:26" ht="15.75" thickBot="1" x14ac:dyDescent="0.3"/>
    <row r="25" spans="1:26" ht="27.75" thickTop="1" thickBot="1" x14ac:dyDescent="0.45">
      <c r="A25" s="58" t="s">
        <v>3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60"/>
    </row>
    <row r="26" spans="1:26" s="21" customFormat="1" ht="19.5" thickTop="1" x14ac:dyDescent="0.3">
      <c r="A26" s="24"/>
      <c r="B26" s="9" t="s">
        <v>185</v>
      </c>
      <c r="C26" s="64" t="s">
        <v>0</v>
      </c>
      <c r="D26" s="65"/>
      <c r="E26" s="9" t="s">
        <v>10</v>
      </c>
      <c r="F26" s="9" t="s">
        <v>1</v>
      </c>
      <c r="G26" s="24"/>
      <c r="H26" s="9" t="s">
        <v>185</v>
      </c>
      <c r="I26" s="64" t="s">
        <v>0</v>
      </c>
      <c r="J26" s="65"/>
      <c r="K26" s="9" t="s">
        <v>10</v>
      </c>
      <c r="L26" s="9" t="s">
        <v>1</v>
      </c>
      <c r="M26" s="24"/>
      <c r="N26" s="15" t="s">
        <v>185</v>
      </c>
      <c r="O26" s="64" t="s">
        <v>0</v>
      </c>
      <c r="P26" s="65"/>
      <c r="Q26" s="9" t="s">
        <v>10</v>
      </c>
      <c r="R26" s="9" t="s">
        <v>1</v>
      </c>
      <c r="U26" s="22"/>
      <c r="V26" s="22"/>
      <c r="Y26" s="22"/>
      <c r="Z26" s="22"/>
    </row>
    <row r="27" spans="1:26" x14ac:dyDescent="0.25">
      <c r="A27" s="43"/>
      <c r="B27" s="42"/>
      <c r="C27" s="47">
        <v>62</v>
      </c>
      <c r="D27" s="48" t="s">
        <v>6</v>
      </c>
      <c r="E27" s="3" t="s">
        <v>13</v>
      </c>
      <c r="F27" s="4">
        <v>3.0439814814814821E-3</v>
      </c>
      <c r="G27" s="43"/>
      <c r="H27" s="42"/>
      <c r="I27" s="47">
        <v>83</v>
      </c>
      <c r="J27" s="48" t="s">
        <v>9</v>
      </c>
      <c r="K27" s="3" t="s">
        <v>14</v>
      </c>
      <c r="L27" s="4">
        <v>3.7847222222222223E-3</v>
      </c>
      <c r="M27" s="43"/>
      <c r="N27" s="45"/>
      <c r="O27" s="49">
        <v>104</v>
      </c>
      <c r="P27" s="48" t="s">
        <v>154</v>
      </c>
      <c r="Q27" s="3" t="s">
        <v>117</v>
      </c>
      <c r="R27" s="4">
        <v>3.8541666666666668E-3</v>
      </c>
    </row>
    <row r="28" spans="1:26" x14ac:dyDescent="0.25">
      <c r="A28" s="43"/>
      <c r="B28" s="42"/>
      <c r="C28" s="47">
        <v>63</v>
      </c>
      <c r="D28" s="48" t="s">
        <v>112</v>
      </c>
      <c r="E28" s="3" t="s">
        <v>113</v>
      </c>
      <c r="F28" s="4">
        <v>2.7777777777777779E-3</v>
      </c>
      <c r="G28" s="43"/>
      <c r="H28" s="42"/>
      <c r="I28" s="47">
        <v>84</v>
      </c>
      <c r="J28" s="48" t="s">
        <v>135</v>
      </c>
      <c r="K28" s="3" t="s">
        <v>167</v>
      </c>
      <c r="L28" s="4">
        <v>2.4305555555555556E-3</v>
      </c>
    </row>
    <row r="29" spans="1:26" x14ac:dyDescent="0.25">
      <c r="A29" s="43"/>
      <c r="B29" s="42"/>
      <c r="C29" s="47">
        <v>64</v>
      </c>
      <c r="D29" s="48" t="s">
        <v>114</v>
      </c>
      <c r="E29" s="3" t="s">
        <v>115</v>
      </c>
      <c r="F29" s="4">
        <v>3.1712962962962958E-3</v>
      </c>
      <c r="G29" s="43"/>
      <c r="H29" s="42"/>
      <c r="I29" s="47">
        <v>85</v>
      </c>
      <c r="J29" s="48" t="s">
        <v>136</v>
      </c>
      <c r="K29" s="3" t="s">
        <v>168</v>
      </c>
      <c r="L29" s="4">
        <v>2.7430555555555559E-3</v>
      </c>
    </row>
    <row r="30" spans="1:26" x14ac:dyDescent="0.25">
      <c r="A30" s="43"/>
      <c r="B30" s="42"/>
      <c r="C30" s="47">
        <v>65</v>
      </c>
      <c r="D30" s="48" t="s">
        <v>116</v>
      </c>
      <c r="E30" s="3" t="s">
        <v>117</v>
      </c>
      <c r="F30" s="4">
        <v>3.9236111111111112E-3</v>
      </c>
      <c r="G30" s="43"/>
      <c r="H30" s="42"/>
      <c r="I30" s="47">
        <v>86</v>
      </c>
      <c r="J30" s="48" t="s">
        <v>137</v>
      </c>
      <c r="K30" s="3" t="s">
        <v>117</v>
      </c>
      <c r="L30" s="4">
        <v>2.9398148148148148E-3</v>
      </c>
    </row>
    <row r="31" spans="1:26" x14ac:dyDescent="0.25">
      <c r="A31" s="43"/>
      <c r="B31" s="42"/>
      <c r="C31" s="47">
        <v>66</v>
      </c>
      <c r="D31" s="48" t="s">
        <v>118</v>
      </c>
      <c r="E31" s="3" t="s">
        <v>155</v>
      </c>
      <c r="F31" s="4">
        <v>3.1944444444444442E-3</v>
      </c>
      <c r="G31" s="43"/>
      <c r="H31" s="42"/>
      <c r="I31" s="47">
        <v>87</v>
      </c>
      <c r="J31" s="48" t="s">
        <v>138</v>
      </c>
      <c r="K31" s="3" t="s">
        <v>176</v>
      </c>
      <c r="L31" s="4">
        <v>2.8124999999999995E-3</v>
      </c>
    </row>
    <row r="32" spans="1:26" x14ac:dyDescent="0.25">
      <c r="A32" s="43"/>
      <c r="B32" s="42"/>
      <c r="C32" s="47">
        <v>67</v>
      </c>
      <c r="D32" s="48" t="s">
        <v>119</v>
      </c>
      <c r="E32" s="3" t="s">
        <v>156</v>
      </c>
      <c r="F32" s="4">
        <v>3.5532407407407405E-3</v>
      </c>
      <c r="G32" s="43"/>
      <c r="H32" s="42"/>
      <c r="I32" s="47">
        <v>88</v>
      </c>
      <c r="J32" s="48" t="s">
        <v>139</v>
      </c>
      <c r="K32" s="3" t="s">
        <v>117</v>
      </c>
      <c r="L32" s="4">
        <v>2.8703703703703708E-3</v>
      </c>
    </row>
    <row r="33" spans="1:12" x14ac:dyDescent="0.25">
      <c r="A33" s="43"/>
      <c r="B33" s="42"/>
      <c r="C33" s="47">
        <v>68</v>
      </c>
      <c r="D33" s="48" t="s">
        <v>120</v>
      </c>
      <c r="E33" s="3" t="s">
        <v>157</v>
      </c>
      <c r="F33" s="4">
        <v>3.9699074074074072E-3</v>
      </c>
      <c r="G33" s="43"/>
      <c r="H33" s="42"/>
      <c r="I33" s="47">
        <v>89</v>
      </c>
      <c r="J33" s="48" t="s">
        <v>140</v>
      </c>
      <c r="K33" s="3" t="s">
        <v>169</v>
      </c>
      <c r="L33" s="4">
        <v>3.8541666666666668E-3</v>
      </c>
    </row>
    <row r="34" spans="1:12" x14ac:dyDescent="0.25">
      <c r="A34" s="43"/>
      <c r="B34" s="42"/>
      <c r="C34" s="47">
        <v>69</v>
      </c>
      <c r="D34" s="48" t="s">
        <v>121</v>
      </c>
      <c r="E34" s="3" t="s">
        <v>158</v>
      </c>
      <c r="F34" s="4">
        <v>2.6388888888888885E-3</v>
      </c>
      <c r="G34" s="43"/>
      <c r="H34" s="42"/>
      <c r="I34" s="47">
        <v>90</v>
      </c>
      <c r="J34" s="48" t="s">
        <v>141</v>
      </c>
      <c r="K34" s="3" t="s">
        <v>156</v>
      </c>
      <c r="L34" s="4">
        <v>4.0162037037037033E-3</v>
      </c>
    </row>
    <row r="35" spans="1:12" x14ac:dyDescent="0.25">
      <c r="A35" s="43"/>
      <c r="B35" s="42"/>
      <c r="C35" s="47">
        <v>70</v>
      </c>
      <c r="D35" s="48" t="s">
        <v>122</v>
      </c>
      <c r="E35" s="3" t="s">
        <v>159</v>
      </c>
      <c r="F35" s="4">
        <v>2.3958333333333336E-3</v>
      </c>
      <c r="G35" s="43"/>
      <c r="H35" s="42"/>
      <c r="I35" s="47">
        <v>91</v>
      </c>
      <c r="J35" s="48" t="s">
        <v>142</v>
      </c>
      <c r="K35" s="3" t="s">
        <v>170</v>
      </c>
      <c r="L35" s="4">
        <v>5.1504629629629635E-3</v>
      </c>
    </row>
    <row r="36" spans="1:12" x14ac:dyDescent="0.25">
      <c r="A36" s="43"/>
      <c r="B36" s="42"/>
      <c r="C36" s="47">
        <v>71</v>
      </c>
      <c r="D36" s="48" t="s">
        <v>123</v>
      </c>
      <c r="E36" s="3" t="s">
        <v>160</v>
      </c>
      <c r="F36" s="4">
        <v>2.4305555555555556E-3</v>
      </c>
      <c r="G36" s="43"/>
      <c r="H36" s="42"/>
      <c r="I36" s="47">
        <v>92</v>
      </c>
      <c r="J36" s="48" t="s">
        <v>143</v>
      </c>
      <c r="K36" s="3" t="s">
        <v>117</v>
      </c>
      <c r="L36" s="4">
        <v>4.8726851851851856E-3</v>
      </c>
    </row>
    <row r="37" spans="1:12" x14ac:dyDescent="0.25">
      <c r="A37" s="43"/>
      <c r="B37" s="42"/>
      <c r="C37" s="47">
        <v>72</v>
      </c>
      <c r="D37" s="48" t="s">
        <v>124</v>
      </c>
      <c r="E37" s="3" t="s">
        <v>161</v>
      </c>
      <c r="F37" s="4">
        <v>2.8587962962962963E-3</v>
      </c>
      <c r="G37" s="43"/>
      <c r="H37" s="42"/>
      <c r="I37" s="47">
        <v>93</v>
      </c>
      <c r="J37" s="48" t="s">
        <v>144</v>
      </c>
      <c r="K37" s="3" t="s">
        <v>171</v>
      </c>
      <c r="L37" s="4">
        <v>2.5231481481481481E-3</v>
      </c>
    </row>
    <row r="38" spans="1:12" x14ac:dyDescent="0.25">
      <c r="A38" s="43"/>
      <c r="B38" s="42"/>
      <c r="C38" s="47">
        <v>73</v>
      </c>
      <c r="D38" s="48" t="s">
        <v>125</v>
      </c>
      <c r="E38" s="3" t="s">
        <v>162</v>
      </c>
      <c r="F38" s="4">
        <v>3.1365740740740742E-3</v>
      </c>
      <c r="G38" s="43"/>
      <c r="H38" s="42"/>
      <c r="I38" s="47">
        <v>94</v>
      </c>
      <c r="J38" s="48" t="s">
        <v>145</v>
      </c>
      <c r="K38" s="3" t="s">
        <v>117</v>
      </c>
      <c r="L38" s="4">
        <v>2.9166666666666668E-3</v>
      </c>
    </row>
    <row r="39" spans="1:12" x14ac:dyDescent="0.25">
      <c r="A39" s="43"/>
      <c r="B39" s="42"/>
      <c r="C39" s="47">
        <v>74</v>
      </c>
      <c r="D39" s="48" t="s">
        <v>126</v>
      </c>
      <c r="E39" s="3" t="s">
        <v>155</v>
      </c>
      <c r="F39" s="4">
        <v>2.9629629629629628E-3</v>
      </c>
      <c r="G39" s="43"/>
      <c r="H39" s="42"/>
      <c r="I39" s="47">
        <v>95</v>
      </c>
      <c r="J39" s="48" t="s">
        <v>146</v>
      </c>
      <c r="K39" s="3" t="s">
        <v>117</v>
      </c>
      <c r="L39" s="4">
        <v>3.9120370370370368E-3</v>
      </c>
    </row>
    <row r="40" spans="1:12" x14ac:dyDescent="0.25">
      <c r="A40" s="43"/>
      <c r="B40" s="42"/>
      <c r="C40" s="47">
        <v>75</v>
      </c>
      <c r="D40" s="48" t="s">
        <v>127</v>
      </c>
      <c r="E40" s="3" t="s">
        <v>117</v>
      </c>
      <c r="F40" s="4">
        <v>2.7083333333333334E-3</v>
      </c>
      <c r="G40" s="43"/>
      <c r="H40" s="42"/>
      <c r="I40" s="47">
        <v>96</v>
      </c>
      <c r="J40" s="48" t="s">
        <v>147</v>
      </c>
      <c r="K40" s="3" t="s">
        <v>158</v>
      </c>
      <c r="L40" s="4">
        <v>3.0787037037037037E-3</v>
      </c>
    </row>
    <row r="41" spans="1:12" x14ac:dyDescent="0.25">
      <c r="A41" s="43"/>
      <c r="B41" s="42"/>
      <c r="C41" s="47">
        <v>76</v>
      </c>
      <c r="D41" s="48" t="s">
        <v>128</v>
      </c>
      <c r="E41" s="3" t="s">
        <v>161</v>
      </c>
      <c r="F41" s="4">
        <v>3.7962962962962963E-3</v>
      </c>
      <c r="G41" s="43"/>
      <c r="H41" s="42"/>
      <c r="I41" s="47">
        <v>97</v>
      </c>
      <c r="J41" s="48" t="s">
        <v>148</v>
      </c>
      <c r="K41" s="3" t="s">
        <v>170</v>
      </c>
      <c r="L41" s="4">
        <v>5.5902777777777782E-3</v>
      </c>
    </row>
    <row r="42" spans="1:12" x14ac:dyDescent="0.25">
      <c r="A42" s="43"/>
      <c r="B42" s="42"/>
      <c r="C42" s="47">
        <v>77</v>
      </c>
      <c r="D42" s="48" t="s">
        <v>129</v>
      </c>
      <c r="E42" s="3" t="s">
        <v>163</v>
      </c>
      <c r="F42" s="4">
        <v>2.8124999999999995E-3</v>
      </c>
      <c r="G42" s="43"/>
      <c r="H42" s="42"/>
      <c r="I42" s="47">
        <v>98</v>
      </c>
      <c r="J42" s="48" t="s">
        <v>149</v>
      </c>
      <c r="K42" s="3" t="s">
        <v>172</v>
      </c>
      <c r="L42" s="4">
        <v>3.8773148148148143E-3</v>
      </c>
    </row>
    <row r="43" spans="1:12" x14ac:dyDescent="0.25">
      <c r="A43" s="43"/>
      <c r="B43" s="42"/>
      <c r="C43" s="47">
        <v>78</v>
      </c>
      <c r="D43" s="48" t="s">
        <v>130</v>
      </c>
      <c r="E43" s="3" t="s">
        <v>117</v>
      </c>
      <c r="F43" s="4">
        <v>2.2106481481481478E-3</v>
      </c>
      <c r="G43" s="43"/>
      <c r="H43" s="42"/>
      <c r="I43" s="47">
        <v>99</v>
      </c>
      <c r="J43" s="48" t="s">
        <v>150</v>
      </c>
      <c r="K43" s="3" t="s">
        <v>117</v>
      </c>
      <c r="L43" s="4">
        <v>3.0208333333333333E-3</v>
      </c>
    </row>
    <row r="44" spans="1:12" x14ac:dyDescent="0.25">
      <c r="A44" s="43"/>
      <c r="B44" s="42"/>
      <c r="C44" s="47">
        <v>79</v>
      </c>
      <c r="D44" s="48" t="s">
        <v>131</v>
      </c>
      <c r="E44" s="3" t="s">
        <v>115</v>
      </c>
      <c r="F44" s="4">
        <v>2.0254629629629629E-3</v>
      </c>
      <c r="G44" s="43"/>
      <c r="H44" s="42"/>
      <c r="I44" s="47">
        <v>100</v>
      </c>
      <c r="J44" s="48" t="s">
        <v>151</v>
      </c>
      <c r="K44" s="3" t="s">
        <v>14</v>
      </c>
      <c r="L44" s="4">
        <v>2.9050925925925928E-3</v>
      </c>
    </row>
    <row r="45" spans="1:12" x14ac:dyDescent="0.25">
      <c r="A45" s="43"/>
      <c r="B45" s="42"/>
      <c r="C45" s="47">
        <v>80</v>
      </c>
      <c r="D45" s="48" t="s">
        <v>132</v>
      </c>
      <c r="E45" s="3" t="s">
        <v>164</v>
      </c>
      <c r="F45" s="4">
        <v>2.7893518518518519E-3</v>
      </c>
      <c r="G45" s="43"/>
      <c r="H45" s="42"/>
      <c r="I45" s="47">
        <v>101</v>
      </c>
      <c r="J45" s="48" t="s">
        <v>152</v>
      </c>
      <c r="K45" s="3" t="s">
        <v>173</v>
      </c>
      <c r="L45" s="4">
        <v>2.7777777777777779E-3</v>
      </c>
    </row>
    <row r="46" spans="1:12" x14ac:dyDescent="0.25">
      <c r="A46" s="43"/>
      <c r="B46" s="42"/>
      <c r="C46" s="47">
        <v>81</v>
      </c>
      <c r="D46" s="48" t="s">
        <v>133</v>
      </c>
      <c r="E46" s="3" t="s">
        <v>165</v>
      </c>
      <c r="F46" s="4">
        <v>2.4305555555555556E-3</v>
      </c>
      <c r="G46" s="43"/>
      <c r="H46" s="42"/>
      <c r="I46" s="47">
        <v>102</v>
      </c>
      <c r="J46" s="48" t="s">
        <v>184</v>
      </c>
      <c r="K46" s="3" t="s">
        <v>174</v>
      </c>
      <c r="L46" s="4">
        <v>3.7152777777777774E-3</v>
      </c>
    </row>
    <row r="47" spans="1:12" x14ac:dyDescent="0.25">
      <c r="A47" s="43"/>
      <c r="B47" s="42"/>
      <c r="C47" s="47">
        <v>82</v>
      </c>
      <c r="D47" s="48" t="s">
        <v>134</v>
      </c>
      <c r="E47" s="3" t="s">
        <v>166</v>
      </c>
      <c r="F47" s="4">
        <v>2.8009259259259259E-3</v>
      </c>
      <c r="G47" s="43"/>
      <c r="H47" s="42"/>
      <c r="I47" s="47">
        <v>103</v>
      </c>
      <c r="J47" s="48" t="s">
        <v>153</v>
      </c>
      <c r="K47" s="3" t="s">
        <v>175</v>
      </c>
      <c r="L47" s="4">
        <v>2.4421296296296296E-3</v>
      </c>
    </row>
    <row r="48" spans="1:12" ht="15.75" thickBot="1" x14ac:dyDescent="0.3"/>
    <row r="49" spans="1:16" ht="15" customHeight="1" thickTop="1" x14ac:dyDescent="0.25">
      <c r="A49" s="10"/>
      <c r="B49" s="18"/>
      <c r="C49" s="18"/>
      <c r="D49" s="66" t="str">
        <f>IF(K49&gt;0.127454117647058,"ATTENTION LA DUREE DU CONCERT EST SUPERIEUR A 3H"," ")</f>
        <v xml:space="preserve"> </v>
      </c>
      <c r="E49" s="11"/>
      <c r="F49" s="52" t="s">
        <v>177</v>
      </c>
      <c r="G49" s="53"/>
      <c r="H49" s="53"/>
      <c r="I49" s="53"/>
      <c r="J49" s="53"/>
      <c r="K49" s="61">
        <f>SUM(CODES!G25:L25)</f>
        <v>0</v>
      </c>
      <c r="L49" s="63"/>
      <c r="M49" s="63"/>
      <c r="N49" s="63"/>
      <c r="O49" s="63"/>
      <c r="P49" s="63"/>
    </row>
    <row r="50" spans="1:16" ht="15.75" thickBot="1" x14ac:dyDescent="0.3">
      <c r="A50" s="11"/>
      <c r="B50" s="19"/>
      <c r="C50" s="19"/>
      <c r="D50" s="66"/>
      <c r="E50" s="11"/>
      <c r="F50" s="54"/>
      <c r="G50" s="55"/>
      <c r="H50" s="55"/>
      <c r="I50" s="55"/>
      <c r="J50" s="55"/>
      <c r="K50" s="62"/>
      <c r="L50" s="63"/>
      <c r="M50" s="63"/>
      <c r="N50" s="63"/>
      <c r="O50" s="63"/>
      <c r="P50" s="63"/>
    </row>
    <row r="51" spans="1:16" ht="20.25" customHeight="1" thickTop="1" x14ac:dyDescent="0.25">
      <c r="A51" s="11"/>
      <c r="B51" s="19"/>
      <c r="C51" s="19"/>
      <c r="D51" s="66"/>
      <c r="E51" s="11"/>
      <c r="F51" s="12"/>
      <c r="G51" s="12"/>
      <c r="H51" s="20"/>
      <c r="I51" s="20"/>
      <c r="J51" s="13" t="s">
        <v>179</v>
      </c>
      <c r="K51" s="14">
        <f>CODES!G25</f>
        <v>0</v>
      </c>
    </row>
    <row r="52" spans="1:16" ht="20.25" customHeight="1" thickBot="1" x14ac:dyDescent="0.3">
      <c r="A52" s="11"/>
      <c r="B52" s="19"/>
      <c r="C52" s="19"/>
      <c r="D52" s="66"/>
      <c r="E52" s="11"/>
      <c r="F52" s="12"/>
      <c r="G52" s="12"/>
      <c r="H52" s="20"/>
      <c r="I52" s="20"/>
      <c r="J52" s="13" t="s">
        <v>180</v>
      </c>
      <c r="K52" s="14">
        <f>CODES!J25</f>
        <v>0</v>
      </c>
    </row>
    <row r="53" spans="1:16" ht="15.75" thickTop="1" x14ac:dyDescent="0.25">
      <c r="D53" s="66"/>
      <c r="F53" s="52" t="s">
        <v>178</v>
      </c>
      <c r="G53" s="53"/>
      <c r="H53" s="53"/>
      <c r="I53" s="53"/>
      <c r="J53" s="53"/>
      <c r="K53" s="56">
        <f>SUM(CODES!M25:R25)</f>
        <v>0</v>
      </c>
    </row>
    <row r="54" spans="1:16" ht="15.75" thickBot="1" x14ac:dyDescent="0.3">
      <c r="D54" s="66"/>
      <c r="F54" s="54"/>
      <c r="G54" s="55"/>
      <c r="H54" s="55"/>
      <c r="I54" s="55"/>
      <c r="J54" s="55"/>
      <c r="K54" s="57"/>
    </row>
    <row r="55" spans="1:16" ht="20.25" thickTop="1" x14ac:dyDescent="0.25">
      <c r="J55" s="13" t="s">
        <v>179</v>
      </c>
      <c r="K55" s="1">
        <f>CODES!M25</f>
        <v>0</v>
      </c>
    </row>
    <row r="56" spans="1:16" ht="19.5" x14ac:dyDescent="0.25">
      <c r="J56" s="13" t="s">
        <v>180</v>
      </c>
      <c r="K56" s="1">
        <f>CODES!P25</f>
        <v>0</v>
      </c>
    </row>
  </sheetData>
  <sheetProtection password="EDAE" sheet="1" objects="1" scenarios="1" pivotTables="0"/>
  <mergeCells count="15">
    <mergeCell ref="F53:J54"/>
    <mergeCell ref="K53:K54"/>
    <mergeCell ref="A1:R1"/>
    <mergeCell ref="A25:R25"/>
    <mergeCell ref="K49:K50"/>
    <mergeCell ref="L49:P50"/>
    <mergeCell ref="F49:J50"/>
    <mergeCell ref="C2:D2"/>
    <mergeCell ref="I2:J2"/>
    <mergeCell ref="O2:P2"/>
    <mergeCell ref="C26:D26"/>
    <mergeCell ref="I26:J26"/>
    <mergeCell ref="O26:P26"/>
    <mergeCell ref="D49:D54"/>
    <mergeCell ref="N23:Q23"/>
  </mergeCells>
  <conditionalFormatting sqref="D49:D54">
    <cfRule type="cellIs" dxfId="1" priority="6" operator="greaterThan">
      <formula>IF(K49&gt;0.125364705882352,"ATTENTION LA DUREE DU CONCERT EST SUPERIEUR A 3H"," ")</formula>
    </cfRule>
  </conditionalFormatting>
  <conditionalFormatting sqref="K49:K50">
    <cfRule type="cellIs" dxfId="0" priority="1" operator="greaterThan">
      <formula>0.127454117647058</formula>
    </cfRule>
  </conditionalFormatting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locked="0" defaultSize="0" autoFill="0" autoLine="0" autoPict="0">
                <anchor moveWithCells="1">
                  <from>
                    <xdr:col>0</xdr:col>
                    <xdr:colOff>9525</xdr:colOff>
                    <xdr:row>1</xdr:row>
                    <xdr:rowOff>228600</xdr:rowOff>
                  </from>
                  <to>
                    <xdr:col>0</xdr:col>
                    <xdr:colOff>314325</xdr:colOff>
                    <xdr:row>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6</xdr:col>
                    <xdr:colOff>0</xdr:colOff>
                    <xdr:row>1</xdr:row>
                    <xdr:rowOff>228600</xdr:rowOff>
                  </from>
                  <to>
                    <xdr:col>6</xdr:col>
                    <xdr:colOff>304800</xdr:colOff>
                    <xdr:row>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0</xdr:col>
                    <xdr:colOff>0</xdr:colOff>
                    <xdr:row>25</xdr:row>
                    <xdr:rowOff>228600</xdr:rowOff>
                  </from>
                  <to>
                    <xdr:col>0</xdr:col>
                    <xdr:colOff>304800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6</xdr:col>
                    <xdr:colOff>0</xdr:colOff>
                    <xdr:row>25</xdr:row>
                    <xdr:rowOff>228600</xdr:rowOff>
                  </from>
                  <to>
                    <xdr:col>6</xdr:col>
                    <xdr:colOff>304800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12</xdr:col>
                    <xdr:colOff>0</xdr:colOff>
                    <xdr:row>1</xdr:row>
                    <xdr:rowOff>228600</xdr:rowOff>
                  </from>
                  <to>
                    <xdr:col>12</xdr:col>
                    <xdr:colOff>304800</xdr:colOff>
                    <xdr:row>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0</xdr:col>
                    <xdr:colOff>9525</xdr:colOff>
                    <xdr:row>2</xdr:row>
                    <xdr:rowOff>171450</xdr:rowOff>
                  </from>
                  <to>
                    <xdr:col>0</xdr:col>
                    <xdr:colOff>314325</xdr:colOff>
                    <xdr:row>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6</xdr:col>
                    <xdr:colOff>0</xdr:colOff>
                    <xdr:row>2</xdr:row>
                    <xdr:rowOff>180975</xdr:rowOff>
                  </from>
                  <to>
                    <xdr:col>6</xdr:col>
                    <xdr:colOff>304800</xdr:colOff>
                    <xdr:row>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0</xdr:col>
                    <xdr:colOff>0</xdr:colOff>
                    <xdr:row>26</xdr:row>
                    <xdr:rowOff>180975</xdr:rowOff>
                  </from>
                  <to>
                    <xdr:col>0</xdr:col>
                    <xdr:colOff>304800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6</xdr:col>
                    <xdr:colOff>0</xdr:colOff>
                    <xdr:row>26</xdr:row>
                    <xdr:rowOff>171450</xdr:rowOff>
                  </from>
                  <to>
                    <xdr:col>6</xdr:col>
                    <xdr:colOff>304800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12</xdr:col>
                    <xdr:colOff>0</xdr:colOff>
                    <xdr:row>2</xdr:row>
                    <xdr:rowOff>171450</xdr:rowOff>
                  </from>
                  <to>
                    <xdr:col>12</xdr:col>
                    <xdr:colOff>304800</xdr:colOff>
                    <xdr:row>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0</xdr:col>
                    <xdr:colOff>9525</xdr:colOff>
                    <xdr:row>3</xdr:row>
                    <xdr:rowOff>171450</xdr:rowOff>
                  </from>
                  <to>
                    <xdr:col>0</xdr:col>
                    <xdr:colOff>314325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6</xdr:col>
                    <xdr:colOff>0</xdr:colOff>
                    <xdr:row>3</xdr:row>
                    <xdr:rowOff>180975</xdr:rowOff>
                  </from>
                  <to>
                    <xdr:col>6</xdr:col>
                    <xdr:colOff>304800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0</xdr:col>
                    <xdr:colOff>0</xdr:colOff>
                    <xdr:row>27</xdr:row>
                    <xdr:rowOff>180975</xdr:rowOff>
                  </from>
                  <to>
                    <xdr:col>0</xdr:col>
                    <xdr:colOff>304800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6</xdr:col>
                    <xdr:colOff>0</xdr:colOff>
                    <xdr:row>27</xdr:row>
                    <xdr:rowOff>171450</xdr:rowOff>
                  </from>
                  <to>
                    <xdr:col>6</xdr:col>
                    <xdr:colOff>304800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12</xdr:col>
                    <xdr:colOff>0</xdr:colOff>
                    <xdr:row>3</xdr:row>
                    <xdr:rowOff>171450</xdr:rowOff>
                  </from>
                  <to>
                    <xdr:col>12</xdr:col>
                    <xdr:colOff>304800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0</xdr:col>
                    <xdr:colOff>9525</xdr:colOff>
                    <xdr:row>4</xdr:row>
                    <xdr:rowOff>171450</xdr:rowOff>
                  </from>
                  <to>
                    <xdr:col>0</xdr:col>
                    <xdr:colOff>314325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6</xdr:col>
                    <xdr:colOff>0</xdr:colOff>
                    <xdr:row>4</xdr:row>
                    <xdr:rowOff>180975</xdr:rowOff>
                  </from>
                  <to>
                    <xdr:col>6</xdr:col>
                    <xdr:colOff>304800</xdr:colOff>
                    <xdr:row>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0</xdr:col>
                    <xdr:colOff>0</xdr:colOff>
                    <xdr:row>28</xdr:row>
                    <xdr:rowOff>180975</xdr:rowOff>
                  </from>
                  <to>
                    <xdr:col>0</xdr:col>
                    <xdr:colOff>304800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6</xdr:col>
                    <xdr:colOff>0</xdr:colOff>
                    <xdr:row>28</xdr:row>
                    <xdr:rowOff>171450</xdr:rowOff>
                  </from>
                  <to>
                    <xdr:col>6</xdr:col>
                    <xdr:colOff>304800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12</xdr:col>
                    <xdr:colOff>0</xdr:colOff>
                    <xdr:row>4</xdr:row>
                    <xdr:rowOff>171450</xdr:rowOff>
                  </from>
                  <to>
                    <xdr:col>12</xdr:col>
                    <xdr:colOff>304800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0</xdr:col>
                    <xdr:colOff>9525</xdr:colOff>
                    <xdr:row>5</xdr:row>
                    <xdr:rowOff>171450</xdr:rowOff>
                  </from>
                  <to>
                    <xdr:col>0</xdr:col>
                    <xdr:colOff>314325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6</xdr:col>
                    <xdr:colOff>0</xdr:colOff>
                    <xdr:row>5</xdr:row>
                    <xdr:rowOff>180975</xdr:rowOff>
                  </from>
                  <to>
                    <xdr:col>6</xdr:col>
                    <xdr:colOff>304800</xdr:colOff>
                    <xdr:row>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0</xdr:col>
                    <xdr:colOff>0</xdr:colOff>
                    <xdr:row>29</xdr:row>
                    <xdr:rowOff>180975</xdr:rowOff>
                  </from>
                  <to>
                    <xdr:col>0</xdr:col>
                    <xdr:colOff>304800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6</xdr:col>
                    <xdr:colOff>0</xdr:colOff>
                    <xdr:row>29</xdr:row>
                    <xdr:rowOff>171450</xdr:rowOff>
                  </from>
                  <to>
                    <xdr:col>6</xdr:col>
                    <xdr:colOff>304800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12</xdr:col>
                    <xdr:colOff>0</xdr:colOff>
                    <xdr:row>5</xdr:row>
                    <xdr:rowOff>171450</xdr:rowOff>
                  </from>
                  <to>
                    <xdr:col>12</xdr:col>
                    <xdr:colOff>304800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0</xdr:col>
                    <xdr:colOff>9525</xdr:colOff>
                    <xdr:row>6</xdr:row>
                    <xdr:rowOff>171450</xdr:rowOff>
                  </from>
                  <to>
                    <xdr:col>0</xdr:col>
                    <xdr:colOff>314325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6</xdr:col>
                    <xdr:colOff>0</xdr:colOff>
                    <xdr:row>6</xdr:row>
                    <xdr:rowOff>180975</xdr:rowOff>
                  </from>
                  <to>
                    <xdr:col>6</xdr:col>
                    <xdr:colOff>304800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0</xdr:col>
                    <xdr:colOff>0</xdr:colOff>
                    <xdr:row>30</xdr:row>
                    <xdr:rowOff>180975</xdr:rowOff>
                  </from>
                  <to>
                    <xdr:col>0</xdr:col>
                    <xdr:colOff>304800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6</xdr:col>
                    <xdr:colOff>0</xdr:colOff>
                    <xdr:row>30</xdr:row>
                    <xdr:rowOff>171450</xdr:rowOff>
                  </from>
                  <to>
                    <xdr:col>6</xdr:col>
                    <xdr:colOff>304800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12</xdr:col>
                    <xdr:colOff>0</xdr:colOff>
                    <xdr:row>6</xdr:row>
                    <xdr:rowOff>171450</xdr:rowOff>
                  </from>
                  <to>
                    <xdr:col>12</xdr:col>
                    <xdr:colOff>304800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0</xdr:col>
                    <xdr:colOff>9525</xdr:colOff>
                    <xdr:row>7</xdr:row>
                    <xdr:rowOff>171450</xdr:rowOff>
                  </from>
                  <to>
                    <xdr:col>0</xdr:col>
                    <xdr:colOff>314325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6</xdr:col>
                    <xdr:colOff>0</xdr:colOff>
                    <xdr:row>7</xdr:row>
                    <xdr:rowOff>180975</xdr:rowOff>
                  </from>
                  <to>
                    <xdr:col>6</xdr:col>
                    <xdr:colOff>304800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0</xdr:col>
                    <xdr:colOff>0</xdr:colOff>
                    <xdr:row>31</xdr:row>
                    <xdr:rowOff>180975</xdr:rowOff>
                  </from>
                  <to>
                    <xdr:col>0</xdr:col>
                    <xdr:colOff>304800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6</xdr:col>
                    <xdr:colOff>0</xdr:colOff>
                    <xdr:row>31</xdr:row>
                    <xdr:rowOff>171450</xdr:rowOff>
                  </from>
                  <to>
                    <xdr:col>6</xdr:col>
                    <xdr:colOff>304800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>
                <anchor moveWithCells="1">
                  <from>
                    <xdr:col>12</xdr:col>
                    <xdr:colOff>0</xdr:colOff>
                    <xdr:row>7</xdr:row>
                    <xdr:rowOff>171450</xdr:rowOff>
                  </from>
                  <to>
                    <xdr:col>12</xdr:col>
                    <xdr:colOff>304800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defaultSize="0" autoFill="0" autoLine="0" autoPict="0">
                <anchor moveWithCells="1">
                  <from>
                    <xdr:col>0</xdr:col>
                    <xdr:colOff>9525</xdr:colOff>
                    <xdr:row>8</xdr:row>
                    <xdr:rowOff>171450</xdr:rowOff>
                  </from>
                  <to>
                    <xdr:col>0</xdr:col>
                    <xdr:colOff>314325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defaultSize="0" autoFill="0" autoLine="0" autoPict="0">
                <anchor moveWithCells="1">
                  <from>
                    <xdr:col>6</xdr:col>
                    <xdr:colOff>0</xdr:colOff>
                    <xdr:row>8</xdr:row>
                    <xdr:rowOff>180975</xdr:rowOff>
                  </from>
                  <to>
                    <xdr:col>6</xdr:col>
                    <xdr:colOff>304800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defaultSize="0" autoFill="0" autoLine="0" autoPict="0">
                <anchor moveWithCells="1">
                  <from>
                    <xdr:col>0</xdr:col>
                    <xdr:colOff>0</xdr:colOff>
                    <xdr:row>32</xdr:row>
                    <xdr:rowOff>180975</xdr:rowOff>
                  </from>
                  <to>
                    <xdr:col>0</xdr:col>
                    <xdr:colOff>304800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defaultSize="0" autoFill="0" autoLine="0" autoPict="0">
                <anchor moveWithCells="1">
                  <from>
                    <xdr:col>6</xdr:col>
                    <xdr:colOff>0</xdr:colOff>
                    <xdr:row>32</xdr:row>
                    <xdr:rowOff>171450</xdr:rowOff>
                  </from>
                  <to>
                    <xdr:col>6</xdr:col>
                    <xdr:colOff>304800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defaultSize="0" autoFill="0" autoLine="0" autoPict="0">
                <anchor moveWithCells="1">
                  <from>
                    <xdr:col>12</xdr:col>
                    <xdr:colOff>0</xdr:colOff>
                    <xdr:row>8</xdr:row>
                    <xdr:rowOff>171450</xdr:rowOff>
                  </from>
                  <to>
                    <xdr:col>12</xdr:col>
                    <xdr:colOff>304800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4" name="Check Box 41">
              <controlPr defaultSize="0" autoFill="0" autoLine="0" autoPict="0">
                <anchor moveWithCells="1">
                  <from>
                    <xdr:col>0</xdr:col>
                    <xdr:colOff>9525</xdr:colOff>
                    <xdr:row>9</xdr:row>
                    <xdr:rowOff>171450</xdr:rowOff>
                  </from>
                  <to>
                    <xdr:col>0</xdr:col>
                    <xdr:colOff>314325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5" name="Check Box 42">
              <controlPr defaultSize="0" autoFill="0" autoLine="0" autoPict="0">
                <anchor moveWithCells="1">
                  <from>
                    <xdr:col>6</xdr:col>
                    <xdr:colOff>0</xdr:colOff>
                    <xdr:row>9</xdr:row>
                    <xdr:rowOff>180975</xdr:rowOff>
                  </from>
                  <to>
                    <xdr:col>6</xdr:col>
                    <xdr:colOff>304800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6" name="Check Box 43">
              <controlPr defaultSize="0" autoFill="0" autoLine="0" autoPict="0">
                <anchor moveWithCells="1">
                  <from>
                    <xdr:col>0</xdr:col>
                    <xdr:colOff>0</xdr:colOff>
                    <xdr:row>33</xdr:row>
                    <xdr:rowOff>180975</xdr:rowOff>
                  </from>
                  <to>
                    <xdr:col>0</xdr:col>
                    <xdr:colOff>304800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7" name="Check Box 44">
              <controlPr defaultSize="0" autoFill="0" autoLine="0" autoPict="0">
                <anchor moveWithCells="1">
                  <from>
                    <xdr:col>6</xdr:col>
                    <xdr:colOff>0</xdr:colOff>
                    <xdr:row>33</xdr:row>
                    <xdr:rowOff>171450</xdr:rowOff>
                  </from>
                  <to>
                    <xdr:col>6</xdr:col>
                    <xdr:colOff>304800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8" name="Check Box 45">
              <controlPr defaultSize="0" autoFill="0" autoLine="0" autoPict="0">
                <anchor moveWithCells="1">
                  <from>
                    <xdr:col>12</xdr:col>
                    <xdr:colOff>0</xdr:colOff>
                    <xdr:row>9</xdr:row>
                    <xdr:rowOff>171450</xdr:rowOff>
                  </from>
                  <to>
                    <xdr:col>12</xdr:col>
                    <xdr:colOff>304800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9" name="Check Box 46">
              <controlPr defaultSize="0" autoFill="0" autoLine="0" autoPict="0">
                <anchor moveWithCells="1">
                  <from>
                    <xdr:col>0</xdr:col>
                    <xdr:colOff>9525</xdr:colOff>
                    <xdr:row>10</xdr:row>
                    <xdr:rowOff>171450</xdr:rowOff>
                  </from>
                  <to>
                    <xdr:col>0</xdr:col>
                    <xdr:colOff>314325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50" name="Check Box 47">
              <controlPr defaultSize="0" autoFill="0" autoLine="0" autoPict="0">
                <anchor moveWithCells="1">
                  <from>
                    <xdr:col>6</xdr:col>
                    <xdr:colOff>0</xdr:colOff>
                    <xdr:row>10</xdr:row>
                    <xdr:rowOff>180975</xdr:rowOff>
                  </from>
                  <to>
                    <xdr:col>6</xdr:col>
                    <xdr:colOff>304800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51" name="Check Box 48">
              <controlPr defaultSize="0" autoFill="0" autoLine="0" autoPict="0">
                <anchor moveWithCells="1">
                  <from>
                    <xdr:col>0</xdr:col>
                    <xdr:colOff>0</xdr:colOff>
                    <xdr:row>34</xdr:row>
                    <xdr:rowOff>180975</xdr:rowOff>
                  </from>
                  <to>
                    <xdr:col>0</xdr:col>
                    <xdr:colOff>304800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2" name="Check Box 49">
              <controlPr defaultSize="0" autoFill="0" autoLine="0" autoPict="0">
                <anchor moveWithCells="1">
                  <from>
                    <xdr:col>6</xdr:col>
                    <xdr:colOff>0</xdr:colOff>
                    <xdr:row>34</xdr:row>
                    <xdr:rowOff>171450</xdr:rowOff>
                  </from>
                  <to>
                    <xdr:col>6</xdr:col>
                    <xdr:colOff>304800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3" name="Check Box 50">
              <controlPr defaultSize="0" autoFill="0" autoLine="0" autoPict="0">
                <anchor moveWithCells="1">
                  <from>
                    <xdr:col>12</xdr:col>
                    <xdr:colOff>0</xdr:colOff>
                    <xdr:row>10</xdr:row>
                    <xdr:rowOff>171450</xdr:rowOff>
                  </from>
                  <to>
                    <xdr:col>12</xdr:col>
                    <xdr:colOff>304800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4" name="Check Box 51">
              <controlPr defaultSize="0" autoFill="0" autoLine="0" autoPict="0">
                <anchor moveWithCells="1">
                  <from>
                    <xdr:col>0</xdr:col>
                    <xdr:colOff>9525</xdr:colOff>
                    <xdr:row>11</xdr:row>
                    <xdr:rowOff>171450</xdr:rowOff>
                  </from>
                  <to>
                    <xdr:col>0</xdr:col>
                    <xdr:colOff>314325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5" name="Check Box 52">
              <controlPr defaultSize="0" autoFill="0" autoLine="0" autoPict="0">
                <anchor moveWithCells="1">
                  <from>
                    <xdr:col>6</xdr:col>
                    <xdr:colOff>0</xdr:colOff>
                    <xdr:row>11</xdr:row>
                    <xdr:rowOff>180975</xdr:rowOff>
                  </from>
                  <to>
                    <xdr:col>6</xdr:col>
                    <xdr:colOff>304800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6" name="Check Box 53">
              <controlPr defaultSize="0" autoFill="0" autoLine="0" autoPict="0">
                <anchor moveWithCells="1">
                  <from>
                    <xdr:col>0</xdr:col>
                    <xdr:colOff>0</xdr:colOff>
                    <xdr:row>35</xdr:row>
                    <xdr:rowOff>180975</xdr:rowOff>
                  </from>
                  <to>
                    <xdr:col>0</xdr:col>
                    <xdr:colOff>304800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7" name="Check Box 54">
              <controlPr defaultSize="0" autoFill="0" autoLine="0" autoPict="0">
                <anchor moveWithCells="1">
                  <from>
                    <xdr:col>6</xdr:col>
                    <xdr:colOff>0</xdr:colOff>
                    <xdr:row>35</xdr:row>
                    <xdr:rowOff>171450</xdr:rowOff>
                  </from>
                  <to>
                    <xdr:col>6</xdr:col>
                    <xdr:colOff>304800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8" name="Check Box 55">
              <controlPr defaultSize="0" autoFill="0" autoLine="0" autoPict="0">
                <anchor moveWithCells="1">
                  <from>
                    <xdr:col>12</xdr:col>
                    <xdr:colOff>0</xdr:colOff>
                    <xdr:row>11</xdr:row>
                    <xdr:rowOff>171450</xdr:rowOff>
                  </from>
                  <to>
                    <xdr:col>12</xdr:col>
                    <xdr:colOff>304800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9" name="Check Box 56">
              <controlPr defaultSize="0" autoFill="0" autoLine="0" autoPict="0">
                <anchor moveWithCells="1">
                  <from>
                    <xdr:col>0</xdr:col>
                    <xdr:colOff>9525</xdr:colOff>
                    <xdr:row>12</xdr:row>
                    <xdr:rowOff>171450</xdr:rowOff>
                  </from>
                  <to>
                    <xdr:col>0</xdr:col>
                    <xdr:colOff>314325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60" name="Check Box 57">
              <controlPr defaultSize="0" autoFill="0" autoLine="0" autoPict="0">
                <anchor moveWithCells="1">
                  <from>
                    <xdr:col>6</xdr:col>
                    <xdr:colOff>0</xdr:colOff>
                    <xdr:row>12</xdr:row>
                    <xdr:rowOff>180975</xdr:rowOff>
                  </from>
                  <to>
                    <xdr:col>6</xdr:col>
                    <xdr:colOff>304800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61" name="Check Box 58">
              <controlPr defaultSize="0" autoFill="0" autoLine="0" autoPict="0">
                <anchor moveWithCells="1">
                  <from>
                    <xdr:col>0</xdr:col>
                    <xdr:colOff>0</xdr:colOff>
                    <xdr:row>36</xdr:row>
                    <xdr:rowOff>180975</xdr:rowOff>
                  </from>
                  <to>
                    <xdr:col>0</xdr:col>
                    <xdr:colOff>304800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62" name="Check Box 59">
              <controlPr defaultSize="0" autoFill="0" autoLine="0" autoPict="0">
                <anchor moveWithCells="1">
                  <from>
                    <xdr:col>6</xdr:col>
                    <xdr:colOff>0</xdr:colOff>
                    <xdr:row>36</xdr:row>
                    <xdr:rowOff>171450</xdr:rowOff>
                  </from>
                  <to>
                    <xdr:col>6</xdr:col>
                    <xdr:colOff>304800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63" name="Check Box 60">
              <controlPr defaultSize="0" autoFill="0" autoLine="0" autoPict="0">
                <anchor moveWithCells="1">
                  <from>
                    <xdr:col>12</xdr:col>
                    <xdr:colOff>0</xdr:colOff>
                    <xdr:row>12</xdr:row>
                    <xdr:rowOff>171450</xdr:rowOff>
                  </from>
                  <to>
                    <xdr:col>12</xdr:col>
                    <xdr:colOff>304800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64" name="Check Box 61">
              <controlPr defaultSize="0" autoFill="0" autoLine="0" autoPict="0">
                <anchor moveWithCells="1">
                  <from>
                    <xdr:col>0</xdr:col>
                    <xdr:colOff>9525</xdr:colOff>
                    <xdr:row>13</xdr:row>
                    <xdr:rowOff>171450</xdr:rowOff>
                  </from>
                  <to>
                    <xdr:col>0</xdr:col>
                    <xdr:colOff>314325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65" name="Check Box 62">
              <controlPr defaultSize="0" autoFill="0" autoLine="0" autoPict="0">
                <anchor moveWithCells="1">
                  <from>
                    <xdr:col>6</xdr:col>
                    <xdr:colOff>0</xdr:colOff>
                    <xdr:row>13</xdr:row>
                    <xdr:rowOff>180975</xdr:rowOff>
                  </from>
                  <to>
                    <xdr:col>6</xdr:col>
                    <xdr:colOff>304800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6" name="Check Box 63">
              <controlPr defaultSize="0" autoFill="0" autoLine="0" autoPict="0">
                <anchor moveWithCells="1">
                  <from>
                    <xdr:col>0</xdr:col>
                    <xdr:colOff>0</xdr:colOff>
                    <xdr:row>37</xdr:row>
                    <xdr:rowOff>180975</xdr:rowOff>
                  </from>
                  <to>
                    <xdr:col>0</xdr:col>
                    <xdr:colOff>304800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67" name="Check Box 64">
              <controlPr defaultSize="0" autoFill="0" autoLine="0" autoPict="0">
                <anchor moveWithCells="1">
                  <from>
                    <xdr:col>6</xdr:col>
                    <xdr:colOff>0</xdr:colOff>
                    <xdr:row>37</xdr:row>
                    <xdr:rowOff>171450</xdr:rowOff>
                  </from>
                  <to>
                    <xdr:col>6</xdr:col>
                    <xdr:colOff>304800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8" name="Check Box 65">
              <controlPr defaultSize="0" autoFill="0" autoLine="0" autoPict="0">
                <anchor moveWithCells="1">
                  <from>
                    <xdr:col>12</xdr:col>
                    <xdr:colOff>0</xdr:colOff>
                    <xdr:row>13</xdr:row>
                    <xdr:rowOff>171450</xdr:rowOff>
                  </from>
                  <to>
                    <xdr:col>12</xdr:col>
                    <xdr:colOff>304800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9" name="Check Box 66">
              <controlPr defaultSize="0" autoFill="0" autoLine="0" autoPict="0">
                <anchor moveWithCells="1">
                  <from>
                    <xdr:col>0</xdr:col>
                    <xdr:colOff>9525</xdr:colOff>
                    <xdr:row>14</xdr:row>
                    <xdr:rowOff>171450</xdr:rowOff>
                  </from>
                  <to>
                    <xdr:col>0</xdr:col>
                    <xdr:colOff>314325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70" name="Check Box 67">
              <controlPr defaultSize="0" autoFill="0" autoLine="0" autoPict="0">
                <anchor moveWithCells="1">
                  <from>
                    <xdr:col>6</xdr:col>
                    <xdr:colOff>0</xdr:colOff>
                    <xdr:row>14</xdr:row>
                    <xdr:rowOff>180975</xdr:rowOff>
                  </from>
                  <to>
                    <xdr:col>6</xdr:col>
                    <xdr:colOff>304800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71" name="Check Box 68">
              <controlPr defaultSize="0" autoFill="0" autoLine="0" autoPict="0">
                <anchor moveWithCells="1">
                  <from>
                    <xdr:col>0</xdr:col>
                    <xdr:colOff>0</xdr:colOff>
                    <xdr:row>38</xdr:row>
                    <xdr:rowOff>180975</xdr:rowOff>
                  </from>
                  <to>
                    <xdr:col>0</xdr:col>
                    <xdr:colOff>304800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72" name="Check Box 69">
              <controlPr defaultSize="0" autoFill="0" autoLine="0" autoPict="0">
                <anchor moveWithCells="1">
                  <from>
                    <xdr:col>6</xdr:col>
                    <xdr:colOff>0</xdr:colOff>
                    <xdr:row>38</xdr:row>
                    <xdr:rowOff>171450</xdr:rowOff>
                  </from>
                  <to>
                    <xdr:col>6</xdr:col>
                    <xdr:colOff>304800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73" name="Check Box 70">
              <controlPr defaultSize="0" autoFill="0" autoLine="0" autoPict="0">
                <anchor moveWithCells="1">
                  <from>
                    <xdr:col>12</xdr:col>
                    <xdr:colOff>0</xdr:colOff>
                    <xdr:row>14</xdr:row>
                    <xdr:rowOff>171450</xdr:rowOff>
                  </from>
                  <to>
                    <xdr:col>12</xdr:col>
                    <xdr:colOff>304800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74" name="Check Box 71">
              <controlPr defaultSize="0" autoFill="0" autoLine="0" autoPict="0">
                <anchor moveWithCells="1">
                  <from>
                    <xdr:col>0</xdr:col>
                    <xdr:colOff>9525</xdr:colOff>
                    <xdr:row>15</xdr:row>
                    <xdr:rowOff>171450</xdr:rowOff>
                  </from>
                  <to>
                    <xdr:col>0</xdr:col>
                    <xdr:colOff>314325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75" name="Check Box 72">
              <controlPr defaultSize="0" autoFill="0" autoLine="0" autoPict="0">
                <anchor moveWithCells="1">
                  <from>
                    <xdr:col>6</xdr:col>
                    <xdr:colOff>0</xdr:colOff>
                    <xdr:row>15</xdr:row>
                    <xdr:rowOff>180975</xdr:rowOff>
                  </from>
                  <to>
                    <xdr:col>6</xdr:col>
                    <xdr:colOff>304800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76" name="Check Box 73">
              <controlPr defaultSize="0" autoFill="0" autoLine="0" autoPict="0">
                <anchor moveWithCells="1">
                  <from>
                    <xdr:col>0</xdr:col>
                    <xdr:colOff>0</xdr:colOff>
                    <xdr:row>39</xdr:row>
                    <xdr:rowOff>180975</xdr:rowOff>
                  </from>
                  <to>
                    <xdr:col>0</xdr:col>
                    <xdr:colOff>304800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77" name="Check Box 74">
              <controlPr defaultSize="0" autoFill="0" autoLine="0" autoPict="0">
                <anchor moveWithCells="1">
                  <from>
                    <xdr:col>6</xdr:col>
                    <xdr:colOff>0</xdr:colOff>
                    <xdr:row>39</xdr:row>
                    <xdr:rowOff>171450</xdr:rowOff>
                  </from>
                  <to>
                    <xdr:col>6</xdr:col>
                    <xdr:colOff>304800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78" name="Check Box 75">
              <controlPr defaultSize="0" autoFill="0" autoLine="0" autoPict="0">
                <anchor moveWithCells="1">
                  <from>
                    <xdr:col>12</xdr:col>
                    <xdr:colOff>0</xdr:colOff>
                    <xdr:row>15</xdr:row>
                    <xdr:rowOff>171450</xdr:rowOff>
                  </from>
                  <to>
                    <xdr:col>12</xdr:col>
                    <xdr:colOff>304800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79" name="Check Box 76">
              <controlPr defaultSize="0" autoFill="0" autoLine="0" autoPict="0">
                <anchor moveWithCells="1">
                  <from>
                    <xdr:col>0</xdr:col>
                    <xdr:colOff>9525</xdr:colOff>
                    <xdr:row>16</xdr:row>
                    <xdr:rowOff>171450</xdr:rowOff>
                  </from>
                  <to>
                    <xdr:col>0</xdr:col>
                    <xdr:colOff>314325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80" name="Check Box 77">
              <controlPr defaultSize="0" autoFill="0" autoLine="0" autoPict="0">
                <anchor moveWithCells="1">
                  <from>
                    <xdr:col>6</xdr:col>
                    <xdr:colOff>0</xdr:colOff>
                    <xdr:row>16</xdr:row>
                    <xdr:rowOff>180975</xdr:rowOff>
                  </from>
                  <to>
                    <xdr:col>6</xdr:col>
                    <xdr:colOff>304800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81" name="Check Box 78">
              <controlPr defaultSize="0" autoFill="0" autoLine="0" autoPict="0">
                <anchor moveWithCells="1">
                  <from>
                    <xdr:col>0</xdr:col>
                    <xdr:colOff>0</xdr:colOff>
                    <xdr:row>40</xdr:row>
                    <xdr:rowOff>180975</xdr:rowOff>
                  </from>
                  <to>
                    <xdr:col>0</xdr:col>
                    <xdr:colOff>304800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82" name="Check Box 79">
              <controlPr defaultSize="0" autoFill="0" autoLine="0" autoPict="0">
                <anchor moveWithCells="1">
                  <from>
                    <xdr:col>6</xdr:col>
                    <xdr:colOff>0</xdr:colOff>
                    <xdr:row>40</xdr:row>
                    <xdr:rowOff>171450</xdr:rowOff>
                  </from>
                  <to>
                    <xdr:col>6</xdr:col>
                    <xdr:colOff>304800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83" name="Check Box 80">
              <controlPr defaultSize="0" autoFill="0" autoLine="0" autoPict="0">
                <anchor moveWithCells="1">
                  <from>
                    <xdr:col>12</xdr:col>
                    <xdr:colOff>0</xdr:colOff>
                    <xdr:row>16</xdr:row>
                    <xdr:rowOff>171450</xdr:rowOff>
                  </from>
                  <to>
                    <xdr:col>12</xdr:col>
                    <xdr:colOff>304800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84" name="Check Box 81">
              <controlPr defaultSize="0" autoFill="0" autoLine="0" autoPict="0">
                <anchor moveWithCells="1">
                  <from>
                    <xdr:col>0</xdr:col>
                    <xdr:colOff>9525</xdr:colOff>
                    <xdr:row>17</xdr:row>
                    <xdr:rowOff>171450</xdr:rowOff>
                  </from>
                  <to>
                    <xdr:col>0</xdr:col>
                    <xdr:colOff>314325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85" name="Check Box 82">
              <controlPr defaultSize="0" autoFill="0" autoLine="0" autoPict="0">
                <anchor moveWithCells="1">
                  <from>
                    <xdr:col>6</xdr:col>
                    <xdr:colOff>0</xdr:colOff>
                    <xdr:row>17</xdr:row>
                    <xdr:rowOff>180975</xdr:rowOff>
                  </from>
                  <to>
                    <xdr:col>6</xdr:col>
                    <xdr:colOff>304800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86" name="Check Box 83">
              <controlPr defaultSize="0" autoFill="0" autoLine="0" autoPict="0">
                <anchor moveWithCells="1">
                  <from>
                    <xdr:col>0</xdr:col>
                    <xdr:colOff>0</xdr:colOff>
                    <xdr:row>41</xdr:row>
                    <xdr:rowOff>180975</xdr:rowOff>
                  </from>
                  <to>
                    <xdr:col>0</xdr:col>
                    <xdr:colOff>304800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87" name="Check Box 84">
              <controlPr defaultSize="0" autoFill="0" autoLine="0" autoPict="0">
                <anchor moveWithCells="1">
                  <from>
                    <xdr:col>6</xdr:col>
                    <xdr:colOff>0</xdr:colOff>
                    <xdr:row>41</xdr:row>
                    <xdr:rowOff>171450</xdr:rowOff>
                  </from>
                  <to>
                    <xdr:col>6</xdr:col>
                    <xdr:colOff>304800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88" name="Check Box 85">
              <controlPr defaultSize="0" autoFill="0" autoLine="0" autoPict="0">
                <anchor moveWithCells="1">
                  <from>
                    <xdr:col>12</xdr:col>
                    <xdr:colOff>0</xdr:colOff>
                    <xdr:row>17</xdr:row>
                    <xdr:rowOff>171450</xdr:rowOff>
                  </from>
                  <to>
                    <xdr:col>12</xdr:col>
                    <xdr:colOff>304800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89" name="Check Box 86">
              <controlPr defaultSize="0" autoFill="0" autoLine="0" autoPict="0">
                <anchor moveWithCells="1">
                  <from>
                    <xdr:col>0</xdr:col>
                    <xdr:colOff>9525</xdr:colOff>
                    <xdr:row>18</xdr:row>
                    <xdr:rowOff>171450</xdr:rowOff>
                  </from>
                  <to>
                    <xdr:col>0</xdr:col>
                    <xdr:colOff>314325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90" name="Check Box 87">
              <controlPr defaultSize="0" autoFill="0" autoLine="0" autoPict="0">
                <anchor moveWithCells="1">
                  <from>
                    <xdr:col>6</xdr:col>
                    <xdr:colOff>0</xdr:colOff>
                    <xdr:row>18</xdr:row>
                    <xdr:rowOff>180975</xdr:rowOff>
                  </from>
                  <to>
                    <xdr:col>6</xdr:col>
                    <xdr:colOff>304800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91" name="Check Box 88">
              <controlPr defaultSize="0" autoFill="0" autoLine="0" autoPict="0">
                <anchor moveWithCells="1">
                  <from>
                    <xdr:col>0</xdr:col>
                    <xdr:colOff>0</xdr:colOff>
                    <xdr:row>42</xdr:row>
                    <xdr:rowOff>180975</xdr:rowOff>
                  </from>
                  <to>
                    <xdr:col>0</xdr:col>
                    <xdr:colOff>304800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92" name="Check Box 89">
              <controlPr defaultSize="0" autoFill="0" autoLine="0" autoPict="0">
                <anchor moveWithCells="1">
                  <from>
                    <xdr:col>6</xdr:col>
                    <xdr:colOff>0</xdr:colOff>
                    <xdr:row>42</xdr:row>
                    <xdr:rowOff>171450</xdr:rowOff>
                  </from>
                  <to>
                    <xdr:col>6</xdr:col>
                    <xdr:colOff>304800</xdr:colOff>
                    <xdr:row>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93" name="Check Box 90">
              <controlPr defaultSize="0" autoFill="0" autoLine="0" autoPict="0">
                <anchor moveWithCells="1">
                  <from>
                    <xdr:col>12</xdr:col>
                    <xdr:colOff>0</xdr:colOff>
                    <xdr:row>18</xdr:row>
                    <xdr:rowOff>171450</xdr:rowOff>
                  </from>
                  <to>
                    <xdr:col>12</xdr:col>
                    <xdr:colOff>304800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94" name="Check Box 91">
              <controlPr defaultSize="0" autoFill="0" autoLine="0" autoPict="0">
                <anchor moveWithCells="1">
                  <from>
                    <xdr:col>0</xdr:col>
                    <xdr:colOff>9525</xdr:colOff>
                    <xdr:row>19</xdr:row>
                    <xdr:rowOff>171450</xdr:rowOff>
                  </from>
                  <to>
                    <xdr:col>0</xdr:col>
                    <xdr:colOff>314325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95" name="Check Box 92">
              <controlPr defaultSize="0" autoFill="0" autoLine="0" autoPict="0">
                <anchor moveWithCells="1">
                  <from>
                    <xdr:col>6</xdr:col>
                    <xdr:colOff>0</xdr:colOff>
                    <xdr:row>19</xdr:row>
                    <xdr:rowOff>180975</xdr:rowOff>
                  </from>
                  <to>
                    <xdr:col>6</xdr:col>
                    <xdr:colOff>304800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96" name="Check Box 93">
              <controlPr defaultSize="0" autoFill="0" autoLine="0" autoPict="0">
                <anchor moveWithCells="1">
                  <from>
                    <xdr:col>0</xdr:col>
                    <xdr:colOff>0</xdr:colOff>
                    <xdr:row>43</xdr:row>
                    <xdr:rowOff>180975</xdr:rowOff>
                  </from>
                  <to>
                    <xdr:col>0</xdr:col>
                    <xdr:colOff>304800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97" name="Check Box 94">
              <controlPr defaultSize="0" autoFill="0" autoLine="0" autoPict="0">
                <anchor moveWithCells="1">
                  <from>
                    <xdr:col>6</xdr:col>
                    <xdr:colOff>0</xdr:colOff>
                    <xdr:row>43</xdr:row>
                    <xdr:rowOff>171450</xdr:rowOff>
                  </from>
                  <to>
                    <xdr:col>6</xdr:col>
                    <xdr:colOff>304800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98" name="Check Box 95">
              <controlPr defaultSize="0" autoFill="0" autoLine="0" autoPict="0">
                <anchor moveWithCells="1">
                  <from>
                    <xdr:col>12</xdr:col>
                    <xdr:colOff>0</xdr:colOff>
                    <xdr:row>19</xdr:row>
                    <xdr:rowOff>171450</xdr:rowOff>
                  </from>
                  <to>
                    <xdr:col>12</xdr:col>
                    <xdr:colOff>304800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99" name="Check Box 96">
              <controlPr defaultSize="0" autoFill="0" autoLine="0" autoPict="0">
                <anchor moveWithCells="1">
                  <from>
                    <xdr:col>6</xdr:col>
                    <xdr:colOff>0</xdr:colOff>
                    <xdr:row>2</xdr:row>
                    <xdr:rowOff>180975</xdr:rowOff>
                  </from>
                  <to>
                    <xdr:col>6</xdr:col>
                    <xdr:colOff>304800</xdr:colOff>
                    <xdr:row>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100" name="Check Box 97">
              <controlPr defaultSize="0" autoFill="0" autoLine="0" autoPict="0">
                <anchor moveWithCells="1">
                  <from>
                    <xdr:col>6</xdr:col>
                    <xdr:colOff>0</xdr:colOff>
                    <xdr:row>3</xdr:row>
                    <xdr:rowOff>180975</xdr:rowOff>
                  </from>
                  <to>
                    <xdr:col>6</xdr:col>
                    <xdr:colOff>304800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101" name="Check Box 98">
              <controlPr defaultSize="0" autoFill="0" autoLine="0" autoPict="0">
                <anchor moveWithCells="1">
                  <from>
                    <xdr:col>6</xdr:col>
                    <xdr:colOff>0</xdr:colOff>
                    <xdr:row>4</xdr:row>
                    <xdr:rowOff>180975</xdr:rowOff>
                  </from>
                  <to>
                    <xdr:col>6</xdr:col>
                    <xdr:colOff>304800</xdr:colOff>
                    <xdr:row>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102" name="Check Box 99">
              <controlPr defaultSize="0" autoFill="0" autoLine="0" autoPict="0">
                <anchor moveWithCells="1">
                  <from>
                    <xdr:col>6</xdr:col>
                    <xdr:colOff>0</xdr:colOff>
                    <xdr:row>5</xdr:row>
                    <xdr:rowOff>180975</xdr:rowOff>
                  </from>
                  <to>
                    <xdr:col>6</xdr:col>
                    <xdr:colOff>304800</xdr:colOff>
                    <xdr:row>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103" name="Check Box 100">
              <controlPr defaultSize="0" autoFill="0" autoLine="0" autoPict="0">
                <anchor moveWithCells="1">
                  <from>
                    <xdr:col>6</xdr:col>
                    <xdr:colOff>0</xdr:colOff>
                    <xdr:row>6</xdr:row>
                    <xdr:rowOff>180975</xdr:rowOff>
                  </from>
                  <to>
                    <xdr:col>6</xdr:col>
                    <xdr:colOff>304800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104" name="Check Box 101">
              <controlPr defaultSize="0" autoFill="0" autoLine="0" autoPict="0">
                <anchor moveWithCells="1">
                  <from>
                    <xdr:col>6</xdr:col>
                    <xdr:colOff>0</xdr:colOff>
                    <xdr:row>7</xdr:row>
                    <xdr:rowOff>180975</xdr:rowOff>
                  </from>
                  <to>
                    <xdr:col>6</xdr:col>
                    <xdr:colOff>304800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105" name="Check Box 102">
              <controlPr defaultSize="0" autoFill="0" autoLine="0" autoPict="0">
                <anchor moveWithCells="1">
                  <from>
                    <xdr:col>6</xdr:col>
                    <xdr:colOff>0</xdr:colOff>
                    <xdr:row>8</xdr:row>
                    <xdr:rowOff>180975</xdr:rowOff>
                  </from>
                  <to>
                    <xdr:col>6</xdr:col>
                    <xdr:colOff>304800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106" name="Check Box 103">
              <controlPr defaultSize="0" autoFill="0" autoLine="0" autoPict="0">
                <anchor moveWithCells="1">
                  <from>
                    <xdr:col>6</xdr:col>
                    <xdr:colOff>0</xdr:colOff>
                    <xdr:row>9</xdr:row>
                    <xdr:rowOff>180975</xdr:rowOff>
                  </from>
                  <to>
                    <xdr:col>6</xdr:col>
                    <xdr:colOff>304800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107" name="Check Box 104">
              <controlPr defaultSize="0" autoFill="0" autoLine="0" autoPict="0">
                <anchor moveWithCells="1">
                  <from>
                    <xdr:col>6</xdr:col>
                    <xdr:colOff>0</xdr:colOff>
                    <xdr:row>10</xdr:row>
                    <xdr:rowOff>180975</xdr:rowOff>
                  </from>
                  <to>
                    <xdr:col>6</xdr:col>
                    <xdr:colOff>304800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108" name="Check Box 105">
              <controlPr defaultSize="0" autoFill="0" autoLine="0" autoPict="0">
                <anchor moveWithCells="1">
                  <from>
                    <xdr:col>6</xdr:col>
                    <xdr:colOff>0</xdr:colOff>
                    <xdr:row>11</xdr:row>
                    <xdr:rowOff>180975</xdr:rowOff>
                  </from>
                  <to>
                    <xdr:col>6</xdr:col>
                    <xdr:colOff>304800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109" name="Check Box 106">
              <controlPr defaultSize="0" autoFill="0" autoLine="0" autoPict="0">
                <anchor moveWithCells="1">
                  <from>
                    <xdr:col>6</xdr:col>
                    <xdr:colOff>0</xdr:colOff>
                    <xdr:row>12</xdr:row>
                    <xdr:rowOff>180975</xdr:rowOff>
                  </from>
                  <to>
                    <xdr:col>6</xdr:col>
                    <xdr:colOff>304800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110" name="Check Box 107">
              <controlPr defaultSize="0" autoFill="0" autoLine="0" autoPict="0">
                <anchor moveWithCells="1">
                  <from>
                    <xdr:col>6</xdr:col>
                    <xdr:colOff>0</xdr:colOff>
                    <xdr:row>13</xdr:row>
                    <xdr:rowOff>180975</xdr:rowOff>
                  </from>
                  <to>
                    <xdr:col>6</xdr:col>
                    <xdr:colOff>304800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111" name="Check Box 108">
              <controlPr defaultSize="0" autoFill="0" autoLine="0" autoPict="0">
                <anchor moveWithCells="1">
                  <from>
                    <xdr:col>6</xdr:col>
                    <xdr:colOff>0</xdr:colOff>
                    <xdr:row>14</xdr:row>
                    <xdr:rowOff>180975</xdr:rowOff>
                  </from>
                  <to>
                    <xdr:col>6</xdr:col>
                    <xdr:colOff>304800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112" name="Check Box 109">
              <controlPr defaultSize="0" autoFill="0" autoLine="0" autoPict="0">
                <anchor moveWithCells="1">
                  <from>
                    <xdr:col>6</xdr:col>
                    <xdr:colOff>0</xdr:colOff>
                    <xdr:row>15</xdr:row>
                    <xdr:rowOff>180975</xdr:rowOff>
                  </from>
                  <to>
                    <xdr:col>6</xdr:col>
                    <xdr:colOff>304800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113" name="Check Box 110">
              <controlPr defaultSize="0" autoFill="0" autoLine="0" autoPict="0">
                <anchor moveWithCells="1">
                  <from>
                    <xdr:col>6</xdr:col>
                    <xdr:colOff>0</xdr:colOff>
                    <xdr:row>16</xdr:row>
                    <xdr:rowOff>180975</xdr:rowOff>
                  </from>
                  <to>
                    <xdr:col>6</xdr:col>
                    <xdr:colOff>304800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114" name="Check Box 111">
              <controlPr defaultSize="0" autoFill="0" autoLine="0" autoPict="0">
                <anchor moveWithCells="1">
                  <from>
                    <xdr:col>6</xdr:col>
                    <xdr:colOff>0</xdr:colOff>
                    <xdr:row>17</xdr:row>
                    <xdr:rowOff>180975</xdr:rowOff>
                  </from>
                  <to>
                    <xdr:col>6</xdr:col>
                    <xdr:colOff>304800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115" name="Check Box 112">
              <controlPr defaultSize="0" autoFill="0" autoLine="0" autoPict="0">
                <anchor moveWithCells="1">
                  <from>
                    <xdr:col>6</xdr:col>
                    <xdr:colOff>0</xdr:colOff>
                    <xdr:row>18</xdr:row>
                    <xdr:rowOff>180975</xdr:rowOff>
                  </from>
                  <to>
                    <xdr:col>6</xdr:col>
                    <xdr:colOff>304800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116" name="Check Box 113">
              <controlPr defaultSize="0" autoFill="0" autoLine="0" autoPict="0">
                <anchor moveWithCells="1">
                  <from>
                    <xdr:col>6</xdr:col>
                    <xdr:colOff>0</xdr:colOff>
                    <xdr:row>19</xdr:row>
                    <xdr:rowOff>180975</xdr:rowOff>
                  </from>
                  <to>
                    <xdr:col>6</xdr:col>
                    <xdr:colOff>304800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117" name="Check Box 114">
              <controlPr defaultSize="0" autoFill="0" autoLine="0" autoPict="0">
                <anchor moveWithCells="1">
                  <from>
                    <xdr:col>12</xdr:col>
                    <xdr:colOff>0</xdr:colOff>
                    <xdr:row>2</xdr:row>
                    <xdr:rowOff>171450</xdr:rowOff>
                  </from>
                  <to>
                    <xdr:col>12</xdr:col>
                    <xdr:colOff>304800</xdr:colOff>
                    <xdr:row>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118" name="Check Box 115">
              <controlPr defaultSize="0" autoFill="0" autoLine="0" autoPict="0">
                <anchor moveWithCells="1">
                  <from>
                    <xdr:col>12</xdr:col>
                    <xdr:colOff>0</xdr:colOff>
                    <xdr:row>3</xdr:row>
                    <xdr:rowOff>171450</xdr:rowOff>
                  </from>
                  <to>
                    <xdr:col>12</xdr:col>
                    <xdr:colOff>304800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119" name="Check Box 116">
              <controlPr defaultSize="0" autoFill="0" autoLine="0" autoPict="0">
                <anchor moveWithCells="1">
                  <from>
                    <xdr:col>12</xdr:col>
                    <xdr:colOff>0</xdr:colOff>
                    <xdr:row>4</xdr:row>
                    <xdr:rowOff>171450</xdr:rowOff>
                  </from>
                  <to>
                    <xdr:col>12</xdr:col>
                    <xdr:colOff>304800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120" name="Check Box 117">
              <controlPr defaultSize="0" autoFill="0" autoLine="0" autoPict="0">
                <anchor moveWithCells="1">
                  <from>
                    <xdr:col>12</xdr:col>
                    <xdr:colOff>0</xdr:colOff>
                    <xdr:row>5</xdr:row>
                    <xdr:rowOff>171450</xdr:rowOff>
                  </from>
                  <to>
                    <xdr:col>12</xdr:col>
                    <xdr:colOff>304800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121" name="Check Box 118">
              <controlPr defaultSize="0" autoFill="0" autoLine="0" autoPict="0">
                <anchor moveWithCells="1">
                  <from>
                    <xdr:col>12</xdr:col>
                    <xdr:colOff>0</xdr:colOff>
                    <xdr:row>6</xdr:row>
                    <xdr:rowOff>171450</xdr:rowOff>
                  </from>
                  <to>
                    <xdr:col>12</xdr:col>
                    <xdr:colOff>304800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122" name="Check Box 119">
              <controlPr defaultSize="0" autoFill="0" autoLine="0" autoPict="0">
                <anchor moveWithCells="1">
                  <from>
                    <xdr:col>12</xdr:col>
                    <xdr:colOff>0</xdr:colOff>
                    <xdr:row>7</xdr:row>
                    <xdr:rowOff>171450</xdr:rowOff>
                  </from>
                  <to>
                    <xdr:col>12</xdr:col>
                    <xdr:colOff>304800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123" name="Check Box 120">
              <controlPr defaultSize="0" autoFill="0" autoLine="0" autoPict="0">
                <anchor moveWithCells="1">
                  <from>
                    <xdr:col>12</xdr:col>
                    <xdr:colOff>0</xdr:colOff>
                    <xdr:row>8</xdr:row>
                    <xdr:rowOff>171450</xdr:rowOff>
                  </from>
                  <to>
                    <xdr:col>12</xdr:col>
                    <xdr:colOff>304800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124" name="Check Box 121">
              <controlPr defaultSize="0" autoFill="0" autoLine="0" autoPict="0">
                <anchor moveWithCells="1">
                  <from>
                    <xdr:col>12</xdr:col>
                    <xdr:colOff>0</xdr:colOff>
                    <xdr:row>9</xdr:row>
                    <xdr:rowOff>171450</xdr:rowOff>
                  </from>
                  <to>
                    <xdr:col>12</xdr:col>
                    <xdr:colOff>304800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125" name="Check Box 122">
              <controlPr defaultSize="0" autoFill="0" autoLine="0" autoPict="0">
                <anchor moveWithCells="1">
                  <from>
                    <xdr:col>12</xdr:col>
                    <xdr:colOff>0</xdr:colOff>
                    <xdr:row>10</xdr:row>
                    <xdr:rowOff>171450</xdr:rowOff>
                  </from>
                  <to>
                    <xdr:col>12</xdr:col>
                    <xdr:colOff>304800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126" name="Check Box 123">
              <controlPr defaultSize="0" autoFill="0" autoLine="0" autoPict="0">
                <anchor moveWithCells="1">
                  <from>
                    <xdr:col>12</xdr:col>
                    <xdr:colOff>0</xdr:colOff>
                    <xdr:row>11</xdr:row>
                    <xdr:rowOff>171450</xdr:rowOff>
                  </from>
                  <to>
                    <xdr:col>12</xdr:col>
                    <xdr:colOff>304800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127" name="Check Box 124">
              <controlPr defaultSize="0" autoFill="0" autoLine="0" autoPict="0">
                <anchor moveWithCells="1">
                  <from>
                    <xdr:col>12</xdr:col>
                    <xdr:colOff>0</xdr:colOff>
                    <xdr:row>12</xdr:row>
                    <xdr:rowOff>171450</xdr:rowOff>
                  </from>
                  <to>
                    <xdr:col>12</xdr:col>
                    <xdr:colOff>304800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128" name="Check Box 125">
              <controlPr defaultSize="0" autoFill="0" autoLine="0" autoPict="0">
                <anchor moveWithCells="1">
                  <from>
                    <xdr:col>12</xdr:col>
                    <xdr:colOff>0</xdr:colOff>
                    <xdr:row>13</xdr:row>
                    <xdr:rowOff>171450</xdr:rowOff>
                  </from>
                  <to>
                    <xdr:col>12</xdr:col>
                    <xdr:colOff>304800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129" name="Check Box 126">
              <controlPr defaultSize="0" autoFill="0" autoLine="0" autoPict="0">
                <anchor moveWithCells="1">
                  <from>
                    <xdr:col>12</xdr:col>
                    <xdr:colOff>0</xdr:colOff>
                    <xdr:row>14</xdr:row>
                    <xdr:rowOff>171450</xdr:rowOff>
                  </from>
                  <to>
                    <xdr:col>12</xdr:col>
                    <xdr:colOff>304800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130" name="Check Box 127">
              <controlPr defaultSize="0" autoFill="0" autoLine="0" autoPict="0">
                <anchor moveWithCells="1">
                  <from>
                    <xdr:col>12</xdr:col>
                    <xdr:colOff>0</xdr:colOff>
                    <xdr:row>15</xdr:row>
                    <xdr:rowOff>171450</xdr:rowOff>
                  </from>
                  <to>
                    <xdr:col>12</xdr:col>
                    <xdr:colOff>304800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131" name="Check Box 128">
              <controlPr defaultSize="0" autoFill="0" autoLine="0" autoPict="0">
                <anchor moveWithCells="1">
                  <from>
                    <xdr:col>12</xdr:col>
                    <xdr:colOff>0</xdr:colOff>
                    <xdr:row>16</xdr:row>
                    <xdr:rowOff>171450</xdr:rowOff>
                  </from>
                  <to>
                    <xdr:col>12</xdr:col>
                    <xdr:colOff>304800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132" name="Check Box 129">
              <controlPr defaultSize="0" autoFill="0" autoLine="0" autoPict="0">
                <anchor moveWithCells="1">
                  <from>
                    <xdr:col>12</xdr:col>
                    <xdr:colOff>0</xdr:colOff>
                    <xdr:row>17</xdr:row>
                    <xdr:rowOff>171450</xdr:rowOff>
                  </from>
                  <to>
                    <xdr:col>12</xdr:col>
                    <xdr:colOff>304800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133" name="Check Box 130">
              <controlPr defaultSize="0" autoFill="0" autoLine="0" autoPict="0">
                <anchor moveWithCells="1">
                  <from>
                    <xdr:col>12</xdr:col>
                    <xdr:colOff>0</xdr:colOff>
                    <xdr:row>18</xdr:row>
                    <xdr:rowOff>171450</xdr:rowOff>
                  </from>
                  <to>
                    <xdr:col>12</xdr:col>
                    <xdr:colOff>304800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134" name="Check Box 131">
              <controlPr defaultSize="0" autoFill="0" autoLine="0" autoPict="0">
                <anchor moveWithCells="1">
                  <from>
                    <xdr:col>12</xdr:col>
                    <xdr:colOff>0</xdr:colOff>
                    <xdr:row>19</xdr:row>
                    <xdr:rowOff>171450</xdr:rowOff>
                  </from>
                  <to>
                    <xdr:col>12</xdr:col>
                    <xdr:colOff>304800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135" name="Check Box 132">
              <controlPr defaultSize="0" autoFill="0" autoLine="0" autoPict="0">
                <anchor moveWithCells="1">
                  <from>
                    <xdr:col>0</xdr:col>
                    <xdr:colOff>0</xdr:colOff>
                    <xdr:row>26</xdr:row>
                    <xdr:rowOff>180975</xdr:rowOff>
                  </from>
                  <to>
                    <xdr:col>0</xdr:col>
                    <xdr:colOff>304800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136" name="Check Box 133">
              <controlPr defaultSize="0" autoFill="0" autoLine="0" autoPict="0">
                <anchor moveWithCells="1">
                  <from>
                    <xdr:col>0</xdr:col>
                    <xdr:colOff>0</xdr:colOff>
                    <xdr:row>27</xdr:row>
                    <xdr:rowOff>180975</xdr:rowOff>
                  </from>
                  <to>
                    <xdr:col>0</xdr:col>
                    <xdr:colOff>304800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137" name="Check Box 134">
              <controlPr defaultSize="0" autoFill="0" autoLine="0" autoPict="0">
                <anchor moveWithCells="1">
                  <from>
                    <xdr:col>0</xdr:col>
                    <xdr:colOff>0</xdr:colOff>
                    <xdr:row>28</xdr:row>
                    <xdr:rowOff>180975</xdr:rowOff>
                  </from>
                  <to>
                    <xdr:col>0</xdr:col>
                    <xdr:colOff>304800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138" name="Check Box 135">
              <controlPr defaultSize="0" autoFill="0" autoLine="0" autoPict="0">
                <anchor moveWithCells="1">
                  <from>
                    <xdr:col>0</xdr:col>
                    <xdr:colOff>0</xdr:colOff>
                    <xdr:row>29</xdr:row>
                    <xdr:rowOff>180975</xdr:rowOff>
                  </from>
                  <to>
                    <xdr:col>0</xdr:col>
                    <xdr:colOff>304800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139" name="Check Box 136">
              <controlPr defaultSize="0" autoFill="0" autoLine="0" autoPict="0">
                <anchor moveWithCells="1">
                  <from>
                    <xdr:col>0</xdr:col>
                    <xdr:colOff>0</xdr:colOff>
                    <xdr:row>30</xdr:row>
                    <xdr:rowOff>180975</xdr:rowOff>
                  </from>
                  <to>
                    <xdr:col>0</xdr:col>
                    <xdr:colOff>304800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140" name="Check Box 137">
              <controlPr defaultSize="0" autoFill="0" autoLine="0" autoPict="0">
                <anchor moveWithCells="1">
                  <from>
                    <xdr:col>0</xdr:col>
                    <xdr:colOff>0</xdr:colOff>
                    <xdr:row>31</xdr:row>
                    <xdr:rowOff>180975</xdr:rowOff>
                  </from>
                  <to>
                    <xdr:col>0</xdr:col>
                    <xdr:colOff>304800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141" name="Check Box 138">
              <controlPr defaultSize="0" autoFill="0" autoLine="0" autoPict="0">
                <anchor moveWithCells="1">
                  <from>
                    <xdr:col>0</xdr:col>
                    <xdr:colOff>0</xdr:colOff>
                    <xdr:row>32</xdr:row>
                    <xdr:rowOff>180975</xdr:rowOff>
                  </from>
                  <to>
                    <xdr:col>0</xdr:col>
                    <xdr:colOff>304800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142" name="Check Box 139">
              <controlPr defaultSize="0" autoFill="0" autoLine="0" autoPict="0">
                <anchor moveWithCells="1">
                  <from>
                    <xdr:col>0</xdr:col>
                    <xdr:colOff>0</xdr:colOff>
                    <xdr:row>33</xdr:row>
                    <xdr:rowOff>180975</xdr:rowOff>
                  </from>
                  <to>
                    <xdr:col>0</xdr:col>
                    <xdr:colOff>304800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143" name="Check Box 140">
              <controlPr defaultSize="0" autoFill="0" autoLine="0" autoPict="0">
                <anchor moveWithCells="1">
                  <from>
                    <xdr:col>0</xdr:col>
                    <xdr:colOff>0</xdr:colOff>
                    <xdr:row>34</xdr:row>
                    <xdr:rowOff>180975</xdr:rowOff>
                  </from>
                  <to>
                    <xdr:col>0</xdr:col>
                    <xdr:colOff>304800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144" name="Check Box 141">
              <controlPr defaultSize="0" autoFill="0" autoLine="0" autoPict="0">
                <anchor moveWithCells="1">
                  <from>
                    <xdr:col>0</xdr:col>
                    <xdr:colOff>0</xdr:colOff>
                    <xdr:row>35</xdr:row>
                    <xdr:rowOff>180975</xdr:rowOff>
                  </from>
                  <to>
                    <xdr:col>0</xdr:col>
                    <xdr:colOff>304800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145" name="Check Box 142">
              <controlPr defaultSize="0" autoFill="0" autoLine="0" autoPict="0">
                <anchor moveWithCells="1">
                  <from>
                    <xdr:col>0</xdr:col>
                    <xdr:colOff>0</xdr:colOff>
                    <xdr:row>36</xdr:row>
                    <xdr:rowOff>180975</xdr:rowOff>
                  </from>
                  <to>
                    <xdr:col>0</xdr:col>
                    <xdr:colOff>304800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146" name="Check Box 143">
              <controlPr defaultSize="0" autoFill="0" autoLine="0" autoPict="0">
                <anchor moveWithCells="1">
                  <from>
                    <xdr:col>0</xdr:col>
                    <xdr:colOff>0</xdr:colOff>
                    <xdr:row>37</xdr:row>
                    <xdr:rowOff>180975</xdr:rowOff>
                  </from>
                  <to>
                    <xdr:col>0</xdr:col>
                    <xdr:colOff>304800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147" name="Check Box 144">
              <controlPr defaultSize="0" autoFill="0" autoLine="0" autoPict="0">
                <anchor moveWithCells="1">
                  <from>
                    <xdr:col>0</xdr:col>
                    <xdr:colOff>0</xdr:colOff>
                    <xdr:row>38</xdr:row>
                    <xdr:rowOff>180975</xdr:rowOff>
                  </from>
                  <to>
                    <xdr:col>0</xdr:col>
                    <xdr:colOff>304800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148" name="Check Box 145">
              <controlPr defaultSize="0" autoFill="0" autoLine="0" autoPict="0">
                <anchor moveWithCells="1">
                  <from>
                    <xdr:col>0</xdr:col>
                    <xdr:colOff>0</xdr:colOff>
                    <xdr:row>39</xdr:row>
                    <xdr:rowOff>180975</xdr:rowOff>
                  </from>
                  <to>
                    <xdr:col>0</xdr:col>
                    <xdr:colOff>304800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149" name="Check Box 146">
              <controlPr defaultSize="0" autoFill="0" autoLine="0" autoPict="0">
                <anchor moveWithCells="1">
                  <from>
                    <xdr:col>0</xdr:col>
                    <xdr:colOff>0</xdr:colOff>
                    <xdr:row>40</xdr:row>
                    <xdr:rowOff>180975</xdr:rowOff>
                  </from>
                  <to>
                    <xdr:col>0</xdr:col>
                    <xdr:colOff>304800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150" name="Check Box 147">
              <controlPr defaultSize="0" autoFill="0" autoLine="0" autoPict="0">
                <anchor moveWithCells="1">
                  <from>
                    <xdr:col>0</xdr:col>
                    <xdr:colOff>0</xdr:colOff>
                    <xdr:row>41</xdr:row>
                    <xdr:rowOff>180975</xdr:rowOff>
                  </from>
                  <to>
                    <xdr:col>0</xdr:col>
                    <xdr:colOff>304800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151" name="Check Box 148">
              <controlPr defaultSize="0" autoFill="0" autoLine="0" autoPict="0">
                <anchor moveWithCells="1">
                  <from>
                    <xdr:col>0</xdr:col>
                    <xdr:colOff>0</xdr:colOff>
                    <xdr:row>42</xdr:row>
                    <xdr:rowOff>180975</xdr:rowOff>
                  </from>
                  <to>
                    <xdr:col>0</xdr:col>
                    <xdr:colOff>304800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152" name="Check Box 149">
              <controlPr defaultSize="0" autoFill="0" autoLine="0" autoPict="0">
                <anchor moveWithCells="1">
                  <from>
                    <xdr:col>0</xdr:col>
                    <xdr:colOff>0</xdr:colOff>
                    <xdr:row>43</xdr:row>
                    <xdr:rowOff>180975</xdr:rowOff>
                  </from>
                  <to>
                    <xdr:col>0</xdr:col>
                    <xdr:colOff>304800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153" name="Check Box 150">
              <controlPr defaultSize="0" autoFill="0" autoLine="0" autoPict="0">
                <anchor moveWithCells="1">
                  <from>
                    <xdr:col>6</xdr:col>
                    <xdr:colOff>0</xdr:colOff>
                    <xdr:row>26</xdr:row>
                    <xdr:rowOff>171450</xdr:rowOff>
                  </from>
                  <to>
                    <xdr:col>6</xdr:col>
                    <xdr:colOff>304800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154" name="Check Box 151">
              <controlPr defaultSize="0" autoFill="0" autoLine="0" autoPict="0">
                <anchor moveWithCells="1">
                  <from>
                    <xdr:col>6</xdr:col>
                    <xdr:colOff>0</xdr:colOff>
                    <xdr:row>27</xdr:row>
                    <xdr:rowOff>171450</xdr:rowOff>
                  </from>
                  <to>
                    <xdr:col>6</xdr:col>
                    <xdr:colOff>304800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155" name="Check Box 152">
              <controlPr defaultSize="0" autoFill="0" autoLine="0" autoPict="0">
                <anchor moveWithCells="1">
                  <from>
                    <xdr:col>6</xdr:col>
                    <xdr:colOff>0</xdr:colOff>
                    <xdr:row>28</xdr:row>
                    <xdr:rowOff>171450</xdr:rowOff>
                  </from>
                  <to>
                    <xdr:col>6</xdr:col>
                    <xdr:colOff>304800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156" name="Check Box 153">
              <controlPr defaultSize="0" autoFill="0" autoLine="0" autoPict="0">
                <anchor moveWithCells="1">
                  <from>
                    <xdr:col>6</xdr:col>
                    <xdr:colOff>0</xdr:colOff>
                    <xdr:row>29</xdr:row>
                    <xdr:rowOff>171450</xdr:rowOff>
                  </from>
                  <to>
                    <xdr:col>6</xdr:col>
                    <xdr:colOff>304800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157" name="Check Box 154">
              <controlPr defaultSize="0" autoFill="0" autoLine="0" autoPict="0">
                <anchor moveWithCells="1">
                  <from>
                    <xdr:col>6</xdr:col>
                    <xdr:colOff>0</xdr:colOff>
                    <xdr:row>30</xdr:row>
                    <xdr:rowOff>171450</xdr:rowOff>
                  </from>
                  <to>
                    <xdr:col>6</xdr:col>
                    <xdr:colOff>304800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158" name="Check Box 155">
              <controlPr defaultSize="0" autoFill="0" autoLine="0" autoPict="0">
                <anchor moveWithCells="1">
                  <from>
                    <xdr:col>6</xdr:col>
                    <xdr:colOff>0</xdr:colOff>
                    <xdr:row>31</xdr:row>
                    <xdr:rowOff>171450</xdr:rowOff>
                  </from>
                  <to>
                    <xdr:col>6</xdr:col>
                    <xdr:colOff>304800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159" name="Check Box 156">
              <controlPr defaultSize="0" autoFill="0" autoLine="0" autoPict="0">
                <anchor moveWithCells="1">
                  <from>
                    <xdr:col>6</xdr:col>
                    <xdr:colOff>0</xdr:colOff>
                    <xdr:row>32</xdr:row>
                    <xdr:rowOff>171450</xdr:rowOff>
                  </from>
                  <to>
                    <xdr:col>6</xdr:col>
                    <xdr:colOff>304800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160" name="Check Box 157">
              <controlPr defaultSize="0" autoFill="0" autoLine="0" autoPict="0">
                <anchor moveWithCells="1">
                  <from>
                    <xdr:col>6</xdr:col>
                    <xdr:colOff>0</xdr:colOff>
                    <xdr:row>33</xdr:row>
                    <xdr:rowOff>171450</xdr:rowOff>
                  </from>
                  <to>
                    <xdr:col>6</xdr:col>
                    <xdr:colOff>304800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161" name="Check Box 158">
              <controlPr defaultSize="0" autoFill="0" autoLine="0" autoPict="0">
                <anchor moveWithCells="1">
                  <from>
                    <xdr:col>6</xdr:col>
                    <xdr:colOff>0</xdr:colOff>
                    <xdr:row>34</xdr:row>
                    <xdr:rowOff>171450</xdr:rowOff>
                  </from>
                  <to>
                    <xdr:col>6</xdr:col>
                    <xdr:colOff>304800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162" name="Check Box 159">
              <controlPr defaultSize="0" autoFill="0" autoLine="0" autoPict="0">
                <anchor moveWithCells="1">
                  <from>
                    <xdr:col>6</xdr:col>
                    <xdr:colOff>0</xdr:colOff>
                    <xdr:row>35</xdr:row>
                    <xdr:rowOff>171450</xdr:rowOff>
                  </from>
                  <to>
                    <xdr:col>6</xdr:col>
                    <xdr:colOff>304800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163" name="Check Box 160">
              <controlPr defaultSize="0" autoFill="0" autoLine="0" autoPict="0">
                <anchor moveWithCells="1">
                  <from>
                    <xdr:col>6</xdr:col>
                    <xdr:colOff>0</xdr:colOff>
                    <xdr:row>36</xdr:row>
                    <xdr:rowOff>171450</xdr:rowOff>
                  </from>
                  <to>
                    <xdr:col>6</xdr:col>
                    <xdr:colOff>304800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164" name="Check Box 161">
              <controlPr defaultSize="0" autoFill="0" autoLine="0" autoPict="0">
                <anchor moveWithCells="1">
                  <from>
                    <xdr:col>6</xdr:col>
                    <xdr:colOff>0</xdr:colOff>
                    <xdr:row>37</xdr:row>
                    <xdr:rowOff>171450</xdr:rowOff>
                  </from>
                  <to>
                    <xdr:col>6</xdr:col>
                    <xdr:colOff>304800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165" name="Check Box 162">
              <controlPr defaultSize="0" autoFill="0" autoLine="0" autoPict="0">
                <anchor moveWithCells="1">
                  <from>
                    <xdr:col>6</xdr:col>
                    <xdr:colOff>0</xdr:colOff>
                    <xdr:row>38</xdr:row>
                    <xdr:rowOff>171450</xdr:rowOff>
                  </from>
                  <to>
                    <xdr:col>6</xdr:col>
                    <xdr:colOff>304800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166" name="Check Box 163">
              <controlPr defaultSize="0" autoFill="0" autoLine="0" autoPict="0">
                <anchor moveWithCells="1">
                  <from>
                    <xdr:col>6</xdr:col>
                    <xdr:colOff>0</xdr:colOff>
                    <xdr:row>39</xdr:row>
                    <xdr:rowOff>171450</xdr:rowOff>
                  </from>
                  <to>
                    <xdr:col>6</xdr:col>
                    <xdr:colOff>304800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167" name="Check Box 164">
              <controlPr defaultSize="0" autoFill="0" autoLine="0" autoPict="0">
                <anchor moveWithCells="1">
                  <from>
                    <xdr:col>6</xdr:col>
                    <xdr:colOff>0</xdr:colOff>
                    <xdr:row>40</xdr:row>
                    <xdr:rowOff>171450</xdr:rowOff>
                  </from>
                  <to>
                    <xdr:col>6</xdr:col>
                    <xdr:colOff>304800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168" name="Check Box 165">
              <controlPr defaultSize="0" autoFill="0" autoLine="0" autoPict="0">
                <anchor moveWithCells="1">
                  <from>
                    <xdr:col>6</xdr:col>
                    <xdr:colOff>0</xdr:colOff>
                    <xdr:row>41</xdr:row>
                    <xdr:rowOff>171450</xdr:rowOff>
                  </from>
                  <to>
                    <xdr:col>6</xdr:col>
                    <xdr:colOff>304800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169" name="Check Box 166">
              <controlPr defaultSize="0" autoFill="0" autoLine="0" autoPict="0">
                <anchor moveWithCells="1">
                  <from>
                    <xdr:col>6</xdr:col>
                    <xdr:colOff>0</xdr:colOff>
                    <xdr:row>42</xdr:row>
                    <xdr:rowOff>171450</xdr:rowOff>
                  </from>
                  <to>
                    <xdr:col>6</xdr:col>
                    <xdr:colOff>304800</xdr:colOff>
                    <xdr:row>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170" name="Check Box 167">
              <controlPr defaultSize="0" autoFill="0" autoLine="0" autoPict="0">
                <anchor moveWithCells="1">
                  <from>
                    <xdr:col>6</xdr:col>
                    <xdr:colOff>0</xdr:colOff>
                    <xdr:row>43</xdr:row>
                    <xdr:rowOff>171450</xdr:rowOff>
                  </from>
                  <to>
                    <xdr:col>6</xdr:col>
                    <xdr:colOff>304800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7" r:id="rId171" name="Check Box 183">
              <controlPr defaultSize="0" autoFill="0" autoLine="0" autoPict="0">
                <anchor moveWithCells="1">
                  <from>
                    <xdr:col>0</xdr:col>
                    <xdr:colOff>9525</xdr:colOff>
                    <xdr:row>20</xdr:row>
                    <xdr:rowOff>171450</xdr:rowOff>
                  </from>
                  <to>
                    <xdr:col>0</xdr:col>
                    <xdr:colOff>314325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8" r:id="rId172" name="Check Box 184">
              <controlPr defaultSize="0" autoFill="0" autoLine="0" autoPict="0">
                <anchor moveWithCells="1">
                  <from>
                    <xdr:col>0</xdr:col>
                    <xdr:colOff>9525</xdr:colOff>
                    <xdr:row>21</xdr:row>
                    <xdr:rowOff>171450</xdr:rowOff>
                  </from>
                  <to>
                    <xdr:col>0</xdr:col>
                    <xdr:colOff>314325</xdr:colOff>
                    <xdr:row>22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9" r:id="rId173" name="Check Box 185">
              <controlPr defaultSize="0" autoFill="0" autoLine="0" autoPict="0">
                <anchor moveWithCells="1">
                  <from>
                    <xdr:col>6</xdr:col>
                    <xdr:colOff>0</xdr:colOff>
                    <xdr:row>20</xdr:row>
                    <xdr:rowOff>180975</xdr:rowOff>
                  </from>
                  <to>
                    <xdr:col>6</xdr:col>
                    <xdr:colOff>304800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0" r:id="rId174" name="Check Box 186">
              <controlPr defaultSize="0" autoFill="0" autoLine="0" autoPict="0">
                <anchor moveWithCells="1">
                  <from>
                    <xdr:col>6</xdr:col>
                    <xdr:colOff>0</xdr:colOff>
                    <xdr:row>20</xdr:row>
                    <xdr:rowOff>180975</xdr:rowOff>
                  </from>
                  <to>
                    <xdr:col>6</xdr:col>
                    <xdr:colOff>304800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1" r:id="rId175" name="Check Box 187">
              <controlPr defaultSize="0" autoFill="0" autoLine="0" autoPict="0">
                <anchor moveWithCells="1">
                  <from>
                    <xdr:col>6</xdr:col>
                    <xdr:colOff>0</xdr:colOff>
                    <xdr:row>21</xdr:row>
                    <xdr:rowOff>180975</xdr:rowOff>
                  </from>
                  <to>
                    <xdr:col>6</xdr:col>
                    <xdr:colOff>304800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2" r:id="rId176" name="Check Box 188">
              <controlPr defaultSize="0" autoFill="0" autoLine="0" autoPict="0">
                <anchor moveWithCells="1">
                  <from>
                    <xdr:col>6</xdr:col>
                    <xdr:colOff>0</xdr:colOff>
                    <xdr:row>21</xdr:row>
                    <xdr:rowOff>180975</xdr:rowOff>
                  </from>
                  <to>
                    <xdr:col>6</xdr:col>
                    <xdr:colOff>304800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5" r:id="rId177" name="Check Box 191">
              <controlPr defaultSize="0" autoFill="0" autoLine="0" autoPict="0">
                <anchor moveWithCells="1">
                  <from>
                    <xdr:col>0</xdr:col>
                    <xdr:colOff>0</xdr:colOff>
                    <xdr:row>44</xdr:row>
                    <xdr:rowOff>180975</xdr:rowOff>
                  </from>
                  <to>
                    <xdr:col>0</xdr:col>
                    <xdr:colOff>304800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r:id="rId178" name="Check Box 192">
              <controlPr defaultSize="0" autoFill="0" autoLine="0" autoPict="0">
                <anchor moveWithCells="1">
                  <from>
                    <xdr:col>0</xdr:col>
                    <xdr:colOff>0</xdr:colOff>
                    <xdr:row>44</xdr:row>
                    <xdr:rowOff>180975</xdr:rowOff>
                  </from>
                  <to>
                    <xdr:col>0</xdr:col>
                    <xdr:colOff>304800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7" r:id="rId179" name="Check Box 193">
              <controlPr defaultSize="0" autoFill="0" autoLine="0" autoPict="0">
                <anchor moveWithCells="1">
                  <from>
                    <xdr:col>0</xdr:col>
                    <xdr:colOff>0</xdr:colOff>
                    <xdr:row>45</xdr:row>
                    <xdr:rowOff>180975</xdr:rowOff>
                  </from>
                  <to>
                    <xdr:col>0</xdr:col>
                    <xdr:colOff>304800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" r:id="rId180" name="Check Box 194">
              <controlPr defaultSize="0" autoFill="0" autoLine="0" autoPict="0">
                <anchor moveWithCells="1">
                  <from>
                    <xdr:col>0</xdr:col>
                    <xdr:colOff>0</xdr:colOff>
                    <xdr:row>45</xdr:row>
                    <xdr:rowOff>180975</xdr:rowOff>
                  </from>
                  <to>
                    <xdr:col>0</xdr:col>
                    <xdr:colOff>304800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9" r:id="rId181" name="Check Box 195">
              <controlPr defaultSize="0" autoFill="0" autoLine="0" autoPict="0">
                <anchor moveWithCells="1">
                  <from>
                    <xdr:col>6</xdr:col>
                    <xdr:colOff>0</xdr:colOff>
                    <xdr:row>44</xdr:row>
                    <xdr:rowOff>171450</xdr:rowOff>
                  </from>
                  <to>
                    <xdr:col>6</xdr:col>
                    <xdr:colOff>304800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0" r:id="rId182" name="Check Box 196">
              <controlPr defaultSize="0" autoFill="0" autoLine="0" autoPict="0">
                <anchor moveWithCells="1">
                  <from>
                    <xdr:col>6</xdr:col>
                    <xdr:colOff>0</xdr:colOff>
                    <xdr:row>44</xdr:row>
                    <xdr:rowOff>171450</xdr:rowOff>
                  </from>
                  <to>
                    <xdr:col>6</xdr:col>
                    <xdr:colOff>304800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1" r:id="rId183" name="Check Box 197">
              <controlPr defaultSize="0" autoFill="0" autoLine="0" autoPict="0">
                <anchor moveWithCells="1">
                  <from>
                    <xdr:col>6</xdr:col>
                    <xdr:colOff>0</xdr:colOff>
                    <xdr:row>45</xdr:row>
                    <xdr:rowOff>171450</xdr:rowOff>
                  </from>
                  <to>
                    <xdr:col>6</xdr:col>
                    <xdr:colOff>304800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2" r:id="rId184" name="Check Box 198">
              <controlPr defaultSize="0" autoFill="0" autoLine="0" autoPict="0">
                <anchor moveWithCells="1">
                  <from>
                    <xdr:col>6</xdr:col>
                    <xdr:colOff>0</xdr:colOff>
                    <xdr:row>45</xdr:row>
                    <xdr:rowOff>171450</xdr:rowOff>
                  </from>
                  <to>
                    <xdr:col>6</xdr:col>
                    <xdr:colOff>304800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3" r:id="rId185" name="Check Box 199">
              <controlPr defaultSize="0" autoFill="0" autoLine="0" autoPict="0">
                <anchor moveWithCells="1">
                  <from>
                    <xdr:col>12</xdr:col>
                    <xdr:colOff>0</xdr:colOff>
                    <xdr:row>25</xdr:row>
                    <xdr:rowOff>228600</xdr:rowOff>
                  </from>
                  <to>
                    <xdr:col>12</xdr:col>
                    <xdr:colOff>304800</xdr:colOff>
                    <xdr:row>27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E106"/>
  <sheetViews>
    <sheetView workbookViewId="0">
      <selection activeCell="D3" sqref="D3"/>
    </sheetView>
  </sheetViews>
  <sheetFormatPr baseColWidth="10" defaultRowHeight="18.75" x14ac:dyDescent="0.3"/>
  <cols>
    <col min="1" max="1" width="5.5703125" style="27" customWidth="1"/>
    <col min="2" max="2" width="6" style="29" customWidth="1"/>
    <col min="3" max="3" width="44.42578125" style="29" customWidth="1"/>
    <col min="4" max="5" width="11.42578125" style="30"/>
    <col min="6" max="16384" width="11.42578125" style="27"/>
  </cols>
  <sheetData>
    <row r="1" spans="1:5" x14ac:dyDescent="0.3">
      <c r="A1" s="67" t="s">
        <v>186</v>
      </c>
      <c r="B1" s="67"/>
      <c r="C1" s="67"/>
      <c r="D1" s="67"/>
      <c r="E1" s="67"/>
    </row>
    <row r="3" spans="1:5" x14ac:dyDescent="0.3">
      <c r="B3" s="28" t="str">
        <f>IF(CODES!A3=TRUE,'SELECTION REPERTOIRE'!B3," ")</f>
        <v xml:space="preserve"> </v>
      </c>
      <c r="C3" s="28" t="str">
        <f>CODES!A27</f>
        <v xml:space="preserve"> </v>
      </c>
      <c r="D3" s="30">
        <v>1</v>
      </c>
    </row>
    <row r="4" spans="1:5" x14ac:dyDescent="0.3">
      <c r="B4" s="28" t="str">
        <f>IF(CODES!A4=TRUE,'SELECTION REPERTOIRE'!B4," ")</f>
        <v xml:space="preserve"> </v>
      </c>
      <c r="C4" s="28" t="str">
        <f>CODES!A28</f>
        <v xml:space="preserve"> </v>
      </c>
      <c r="D4" s="30">
        <v>2</v>
      </c>
    </row>
    <row r="5" spans="1:5" x14ac:dyDescent="0.3">
      <c r="B5" s="28" t="str">
        <f>IF(CODES!A5=TRUE,'SELECTION REPERTOIRE'!B5," ")</f>
        <v xml:space="preserve"> </v>
      </c>
      <c r="C5" s="28" t="str">
        <f>CODES!A29</f>
        <v xml:space="preserve"> </v>
      </c>
      <c r="D5" s="30">
        <v>3</v>
      </c>
    </row>
    <row r="6" spans="1:5" x14ac:dyDescent="0.3">
      <c r="B6" s="28" t="str">
        <f>IF(CODES!A6=TRUE,'SELECTION REPERTOIRE'!B6," ")</f>
        <v xml:space="preserve"> </v>
      </c>
      <c r="C6" s="28" t="str">
        <f>CODES!A30</f>
        <v xml:space="preserve"> </v>
      </c>
      <c r="D6" s="30">
        <v>4</v>
      </c>
    </row>
    <row r="7" spans="1:5" x14ac:dyDescent="0.3">
      <c r="B7" s="28" t="str">
        <f>IF(CODES!A7=TRUE,'SELECTION REPERTOIRE'!B7," ")</f>
        <v xml:space="preserve"> </v>
      </c>
      <c r="C7" s="28" t="str">
        <f>CODES!A31</f>
        <v xml:space="preserve"> </v>
      </c>
      <c r="D7" s="30">
        <v>5</v>
      </c>
    </row>
    <row r="8" spans="1:5" x14ac:dyDescent="0.3">
      <c r="B8" s="28" t="str">
        <f>IF(CODES!A8=TRUE,'SELECTION REPERTOIRE'!B8," ")</f>
        <v xml:space="preserve"> </v>
      </c>
      <c r="C8" s="28" t="str">
        <f>CODES!A32</f>
        <v xml:space="preserve"> </v>
      </c>
      <c r="D8" s="30">
        <v>6</v>
      </c>
    </row>
    <row r="9" spans="1:5" x14ac:dyDescent="0.3">
      <c r="B9" s="28" t="str">
        <f>IF(CODES!A9=TRUE,'SELECTION REPERTOIRE'!B9," ")</f>
        <v xml:space="preserve"> </v>
      </c>
      <c r="C9" s="28" t="str">
        <f>CODES!A33</f>
        <v xml:space="preserve"> </v>
      </c>
      <c r="D9" s="30">
        <v>7</v>
      </c>
    </row>
    <row r="10" spans="1:5" x14ac:dyDescent="0.3">
      <c r="B10" s="28" t="str">
        <f>IF(CODES!A10=TRUE,'SELECTION REPERTOIRE'!B10," ")</f>
        <v xml:space="preserve"> </v>
      </c>
      <c r="C10" s="28" t="str">
        <f>CODES!A34</f>
        <v xml:space="preserve"> </v>
      </c>
      <c r="D10" s="30">
        <v>8</v>
      </c>
    </row>
    <row r="11" spans="1:5" x14ac:dyDescent="0.3">
      <c r="B11" s="28" t="str">
        <f>IF(CODES!A11=TRUE,'SELECTION REPERTOIRE'!B11," ")</f>
        <v xml:space="preserve"> </v>
      </c>
      <c r="C11" s="28" t="str">
        <f>CODES!A35</f>
        <v xml:space="preserve"> </v>
      </c>
      <c r="D11" s="30">
        <v>9</v>
      </c>
    </row>
    <row r="12" spans="1:5" x14ac:dyDescent="0.3">
      <c r="B12" s="28" t="str">
        <f>IF(CODES!A12=TRUE,'SELECTION REPERTOIRE'!B12," ")</f>
        <v xml:space="preserve"> </v>
      </c>
      <c r="C12" s="28" t="str">
        <f>CODES!A36</f>
        <v xml:space="preserve"> </v>
      </c>
      <c r="D12" s="30">
        <v>10</v>
      </c>
    </row>
    <row r="13" spans="1:5" x14ac:dyDescent="0.3">
      <c r="B13" s="28" t="str">
        <f>IF(CODES!A13=TRUE,'SELECTION REPERTOIRE'!B13," ")</f>
        <v xml:space="preserve"> </v>
      </c>
      <c r="C13" s="28" t="str">
        <f>CODES!A37</f>
        <v xml:space="preserve"> </v>
      </c>
      <c r="D13" s="30">
        <v>11</v>
      </c>
    </row>
    <row r="14" spans="1:5" x14ac:dyDescent="0.3">
      <c r="B14" s="28" t="str">
        <f>IF(CODES!A14=TRUE,'SELECTION REPERTOIRE'!B14," ")</f>
        <v xml:space="preserve"> </v>
      </c>
      <c r="C14" s="28" t="str">
        <f>CODES!A38</f>
        <v xml:space="preserve"> </v>
      </c>
      <c r="D14" s="30">
        <v>12</v>
      </c>
    </row>
    <row r="15" spans="1:5" x14ac:dyDescent="0.3">
      <c r="B15" s="28" t="str">
        <f>IF(CODES!A15=TRUE,'SELECTION REPERTOIRE'!B15," ")</f>
        <v xml:space="preserve"> </v>
      </c>
      <c r="C15" s="28" t="str">
        <f>CODES!A39</f>
        <v xml:space="preserve"> </v>
      </c>
      <c r="D15" s="30">
        <v>13</v>
      </c>
    </row>
    <row r="16" spans="1:5" x14ac:dyDescent="0.3">
      <c r="B16" s="28" t="str">
        <f>IF(CODES!A16=TRUE,'SELECTION REPERTOIRE'!B16," ")</f>
        <v xml:space="preserve"> </v>
      </c>
      <c r="C16" s="28" t="str">
        <f>CODES!A40</f>
        <v xml:space="preserve"> </v>
      </c>
      <c r="D16" s="30">
        <v>14</v>
      </c>
    </row>
    <row r="17" spans="2:4" x14ac:dyDescent="0.3">
      <c r="B17" s="28" t="str">
        <f>IF(CODES!A17=TRUE,'SELECTION REPERTOIRE'!B17," ")</f>
        <v xml:space="preserve"> </v>
      </c>
      <c r="C17" s="28" t="str">
        <f>CODES!A41</f>
        <v xml:space="preserve"> </v>
      </c>
      <c r="D17" s="30">
        <v>15</v>
      </c>
    </row>
    <row r="18" spans="2:4" x14ac:dyDescent="0.3">
      <c r="B18" s="28" t="str">
        <f>IF(CODES!A18=TRUE,'SELECTION REPERTOIRE'!B18," ")</f>
        <v xml:space="preserve"> </v>
      </c>
      <c r="C18" s="28" t="str">
        <f>CODES!A42</f>
        <v xml:space="preserve"> </v>
      </c>
      <c r="D18" s="30">
        <v>16</v>
      </c>
    </row>
    <row r="19" spans="2:4" x14ac:dyDescent="0.3">
      <c r="B19" s="28" t="str">
        <f>IF(CODES!A19=TRUE,'SELECTION REPERTOIRE'!B19," ")</f>
        <v xml:space="preserve"> </v>
      </c>
      <c r="C19" s="28" t="str">
        <f>CODES!A43</f>
        <v xml:space="preserve"> </v>
      </c>
      <c r="D19" s="30">
        <v>17</v>
      </c>
    </row>
    <row r="20" spans="2:4" x14ac:dyDescent="0.3">
      <c r="B20" s="28" t="str">
        <f>IF(CODES!A20=TRUE,'SELECTION REPERTOIRE'!B20," ")</f>
        <v xml:space="preserve"> </v>
      </c>
      <c r="C20" s="28" t="str">
        <f>CODES!A44</f>
        <v xml:space="preserve"> </v>
      </c>
      <c r="D20" s="30">
        <v>18</v>
      </c>
    </row>
    <row r="21" spans="2:4" x14ac:dyDescent="0.3">
      <c r="B21" s="28" t="str">
        <f>IF(CODES!A21=TRUE,'SELECTION REPERTOIRE'!B21," ")</f>
        <v xml:space="preserve"> </v>
      </c>
      <c r="C21" s="28" t="str">
        <f>CODES!A45</f>
        <v xml:space="preserve"> </v>
      </c>
      <c r="D21" s="30">
        <v>19</v>
      </c>
    </row>
    <row r="22" spans="2:4" x14ac:dyDescent="0.3">
      <c r="B22" s="28" t="str">
        <f>IF(CODES!A22=TRUE,'SELECTION REPERTOIRE'!B22," ")</f>
        <v xml:space="preserve"> </v>
      </c>
      <c r="C22" s="28" t="str">
        <f>CODES!A46</f>
        <v xml:space="preserve"> </v>
      </c>
      <c r="D22" s="30">
        <v>20</v>
      </c>
    </row>
    <row r="23" spans="2:4" x14ac:dyDescent="0.3">
      <c r="B23" s="28" t="str">
        <f>IF(CODES!A23=TRUE,'SELECTION REPERTOIRE'!B23," ")</f>
        <v xml:space="preserve"> </v>
      </c>
      <c r="C23" s="28" t="str">
        <f>CODES!A47</f>
        <v xml:space="preserve"> </v>
      </c>
      <c r="D23" s="30">
        <v>21</v>
      </c>
    </row>
    <row r="24" spans="2:4" x14ac:dyDescent="0.3">
      <c r="B24" s="28" t="str">
        <f>IF(CODES!B3,'SELECTION REPERTOIRE'!H3," ")</f>
        <v xml:space="preserve"> </v>
      </c>
      <c r="C24" s="28" t="str">
        <f>CODES!B27</f>
        <v xml:space="preserve"> </v>
      </c>
      <c r="D24" s="30">
        <v>22</v>
      </c>
    </row>
    <row r="25" spans="2:4" x14ac:dyDescent="0.3">
      <c r="B25" s="28" t="str">
        <f>IF(CODES!B4,'SELECTION REPERTOIRE'!H4," ")</f>
        <v xml:space="preserve"> </v>
      </c>
      <c r="C25" s="28" t="str">
        <f>CODES!B28</f>
        <v xml:space="preserve"> </v>
      </c>
      <c r="D25" s="30">
        <v>23</v>
      </c>
    </row>
    <row r="26" spans="2:4" x14ac:dyDescent="0.3">
      <c r="B26" s="28" t="str">
        <f>IF(CODES!B5,'SELECTION REPERTOIRE'!H5," ")</f>
        <v xml:space="preserve"> </v>
      </c>
      <c r="C26" s="28" t="str">
        <f>CODES!B29</f>
        <v xml:space="preserve"> </v>
      </c>
      <c r="D26" s="30">
        <v>24</v>
      </c>
    </row>
    <row r="27" spans="2:4" x14ac:dyDescent="0.3">
      <c r="B27" s="28" t="str">
        <f>IF(CODES!B6,'SELECTION REPERTOIRE'!H6," ")</f>
        <v xml:space="preserve"> </v>
      </c>
      <c r="C27" s="28" t="str">
        <f>CODES!B30</f>
        <v xml:space="preserve"> </v>
      </c>
      <c r="D27" s="30">
        <v>25</v>
      </c>
    </row>
    <row r="28" spans="2:4" x14ac:dyDescent="0.3">
      <c r="B28" s="28" t="str">
        <f>IF(CODES!B7,'SELECTION REPERTOIRE'!H7," ")</f>
        <v xml:space="preserve"> </v>
      </c>
      <c r="C28" s="28" t="str">
        <f>CODES!B31</f>
        <v xml:space="preserve"> </v>
      </c>
      <c r="D28" s="30">
        <v>26</v>
      </c>
    </row>
    <row r="29" spans="2:4" x14ac:dyDescent="0.3">
      <c r="B29" s="28" t="str">
        <f>IF(CODES!B8,'SELECTION REPERTOIRE'!H8," ")</f>
        <v xml:space="preserve"> </v>
      </c>
      <c r="C29" s="28" t="str">
        <f>CODES!B32</f>
        <v xml:space="preserve"> </v>
      </c>
      <c r="D29" s="30">
        <v>27</v>
      </c>
    </row>
    <row r="30" spans="2:4" x14ac:dyDescent="0.3">
      <c r="B30" s="28" t="str">
        <f>IF(CODES!B9,'SELECTION REPERTOIRE'!H9," ")</f>
        <v xml:space="preserve"> </v>
      </c>
      <c r="C30" s="28" t="str">
        <f>CODES!B33</f>
        <v xml:space="preserve"> </v>
      </c>
      <c r="D30" s="30">
        <v>28</v>
      </c>
    </row>
    <row r="31" spans="2:4" x14ac:dyDescent="0.3">
      <c r="B31" s="28" t="str">
        <f>IF(CODES!B10,'SELECTION REPERTOIRE'!H10," ")</f>
        <v xml:space="preserve"> </v>
      </c>
      <c r="C31" s="28" t="str">
        <f>CODES!B34</f>
        <v xml:space="preserve"> </v>
      </c>
      <c r="D31" s="30">
        <v>29</v>
      </c>
    </row>
    <row r="32" spans="2:4" x14ac:dyDescent="0.3">
      <c r="B32" s="28" t="str">
        <f>IF(CODES!B11,'SELECTION REPERTOIRE'!H11," ")</f>
        <v xml:space="preserve"> </v>
      </c>
      <c r="C32" s="28" t="str">
        <f>CODES!B35</f>
        <v xml:space="preserve"> </v>
      </c>
      <c r="D32" s="30">
        <v>30</v>
      </c>
    </row>
    <row r="33" spans="2:4" x14ac:dyDescent="0.3">
      <c r="B33" s="28" t="str">
        <f>IF(CODES!B12,'SELECTION REPERTOIRE'!H12," ")</f>
        <v xml:space="preserve"> </v>
      </c>
      <c r="C33" s="28" t="str">
        <f>CODES!B36</f>
        <v xml:space="preserve"> </v>
      </c>
      <c r="D33" s="30">
        <v>31</v>
      </c>
    </row>
    <row r="34" spans="2:4" x14ac:dyDescent="0.3">
      <c r="B34" s="28" t="str">
        <f>IF(CODES!B13,'SELECTION REPERTOIRE'!H13," ")</f>
        <v xml:space="preserve"> </v>
      </c>
      <c r="C34" s="28" t="str">
        <f>CODES!B37</f>
        <v xml:space="preserve"> </v>
      </c>
      <c r="D34" s="30">
        <v>32</v>
      </c>
    </row>
    <row r="35" spans="2:4" x14ac:dyDescent="0.3">
      <c r="B35" s="28" t="str">
        <f>IF(CODES!B14,'SELECTION REPERTOIRE'!H14," ")</f>
        <v xml:space="preserve"> </v>
      </c>
      <c r="C35" s="28" t="str">
        <f>CODES!B38</f>
        <v xml:space="preserve"> </v>
      </c>
      <c r="D35" s="30">
        <v>33</v>
      </c>
    </row>
    <row r="36" spans="2:4" x14ac:dyDescent="0.3">
      <c r="B36" s="28" t="str">
        <f>IF(CODES!B15,'SELECTION REPERTOIRE'!H15," ")</f>
        <v xml:space="preserve"> </v>
      </c>
      <c r="C36" s="28" t="str">
        <f>CODES!B39</f>
        <v xml:space="preserve"> </v>
      </c>
      <c r="D36" s="30">
        <v>34</v>
      </c>
    </row>
    <row r="37" spans="2:4" x14ac:dyDescent="0.3">
      <c r="B37" s="28" t="str">
        <f>IF(CODES!B16,'SELECTION REPERTOIRE'!H16," ")</f>
        <v xml:space="preserve"> </v>
      </c>
      <c r="C37" s="28" t="str">
        <f>CODES!B40</f>
        <v xml:space="preserve"> </v>
      </c>
      <c r="D37" s="30">
        <v>35</v>
      </c>
    </row>
    <row r="38" spans="2:4" x14ac:dyDescent="0.3">
      <c r="B38" s="28" t="str">
        <f>IF(CODES!B17,'SELECTION REPERTOIRE'!H17," ")</f>
        <v xml:space="preserve"> </v>
      </c>
      <c r="C38" s="28" t="str">
        <f>CODES!B41</f>
        <v xml:space="preserve"> </v>
      </c>
      <c r="D38" s="30">
        <v>36</v>
      </c>
    </row>
    <row r="39" spans="2:4" x14ac:dyDescent="0.3">
      <c r="B39" s="28" t="str">
        <f>IF(CODES!B18,'SELECTION REPERTOIRE'!H18," ")</f>
        <v xml:space="preserve"> </v>
      </c>
      <c r="C39" s="28" t="str">
        <f>CODES!B42</f>
        <v xml:space="preserve"> </v>
      </c>
      <c r="D39" s="30">
        <v>37</v>
      </c>
    </row>
    <row r="40" spans="2:4" x14ac:dyDescent="0.3">
      <c r="B40" s="28" t="str">
        <f>IF(CODES!B19,'SELECTION REPERTOIRE'!H19," ")</f>
        <v xml:space="preserve"> </v>
      </c>
      <c r="C40" s="28" t="str">
        <f>CODES!B43</f>
        <v xml:space="preserve"> </v>
      </c>
      <c r="D40" s="30">
        <v>38</v>
      </c>
    </row>
    <row r="41" spans="2:4" x14ac:dyDescent="0.3">
      <c r="B41" s="28" t="str">
        <f>IF(CODES!B20,'SELECTION REPERTOIRE'!H20," ")</f>
        <v xml:space="preserve"> </v>
      </c>
      <c r="C41" s="28" t="str">
        <f>CODES!B44</f>
        <v xml:space="preserve"> </v>
      </c>
      <c r="D41" s="30">
        <v>39</v>
      </c>
    </row>
    <row r="42" spans="2:4" x14ac:dyDescent="0.3">
      <c r="B42" s="28" t="str">
        <f>IF(CODES!B21,'SELECTION REPERTOIRE'!H21," ")</f>
        <v xml:space="preserve"> </v>
      </c>
      <c r="C42" s="28" t="str">
        <f>CODES!B45</f>
        <v xml:space="preserve"> </v>
      </c>
      <c r="D42" s="30">
        <v>40</v>
      </c>
    </row>
    <row r="43" spans="2:4" x14ac:dyDescent="0.3">
      <c r="B43" s="28" t="str">
        <f>IF(CODES!B22,'SELECTION REPERTOIRE'!H22," ")</f>
        <v xml:space="preserve"> </v>
      </c>
      <c r="C43" s="28" t="str">
        <f>CODES!B46</f>
        <v xml:space="preserve"> </v>
      </c>
      <c r="D43" s="30">
        <v>41</v>
      </c>
    </row>
    <row r="44" spans="2:4" x14ac:dyDescent="0.3">
      <c r="B44" s="28" t="str">
        <f>IF(CODES!B23,'SELECTION REPERTOIRE'!H23," ")</f>
        <v xml:space="preserve"> </v>
      </c>
      <c r="C44" s="28" t="str">
        <f>CODES!B47</f>
        <v xml:space="preserve"> </v>
      </c>
      <c r="D44" s="30">
        <v>42</v>
      </c>
    </row>
    <row r="45" spans="2:4" x14ac:dyDescent="0.3">
      <c r="B45" s="28" t="str">
        <f>IF(CODES!C3,'SELECTION REPERTOIRE'!N3," ")</f>
        <v xml:space="preserve"> </v>
      </c>
      <c r="C45" s="28" t="str">
        <f>CODES!C27</f>
        <v xml:space="preserve"> </v>
      </c>
      <c r="D45" s="30">
        <v>43</v>
      </c>
    </row>
    <row r="46" spans="2:4" x14ac:dyDescent="0.3">
      <c r="B46" s="28" t="str">
        <f>IF(CODES!C4,'SELECTION REPERTOIRE'!N4," ")</f>
        <v xml:space="preserve"> </v>
      </c>
      <c r="C46" s="28" t="str">
        <f>CODES!C28</f>
        <v xml:space="preserve"> </v>
      </c>
      <c r="D46" s="30">
        <v>44</v>
      </c>
    </row>
    <row r="47" spans="2:4" x14ac:dyDescent="0.3">
      <c r="B47" s="28" t="str">
        <f>IF(CODES!C5,'SELECTION REPERTOIRE'!N5," ")</f>
        <v xml:space="preserve"> </v>
      </c>
      <c r="C47" s="28" t="str">
        <f>CODES!C29</f>
        <v xml:space="preserve"> </v>
      </c>
      <c r="D47" s="30">
        <v>45</v>
      </c>
    </row>
    <row r="48" spans="2:4" x14ac:dyDescent="0.3">
      <c r="B48" s="28" t="str">
        <f>IF(CODES!C6,'SELECTION REPERTOIRE'!N6," ")</f>
        <v xml:space="preserve"> </v>
      </c>
      <c r="C48" s="28" t="str">
        <f>CODES!C30</f>
        <v xml:space="preserve"> </v>
      </c>
      <c r="D48" s="30">
        <v>46</v>
      </c>
    </row>
    <row r="49" spans="2:4" x14ac:dyDescent="0.3">
      <c r="B49" s="28" t="str">
        <f>IF(CODES!C7,'SELECTION REPERTOIRE'!N7," ")</f>
        <v xml:space="preserve"> </v>
      </c>
      <c r="C49" s="28" t="str">
        <f>CODES!C31</f>
        <v xml:space="preserve"> </v>
      </c>
      <c r="D49" s="30">
        <v>47</v>
      </c>
    </row>
    <row r="50" spans="2:4" x14ac:dyDescent="0.3">
      <c r="B50" s="28" t="str">
        <f>IF(CODES!C8,'SELECTION REPERTOIRE'!N8," ")</f>
        <v xml:space="preserve"> </v>
      </c>
      <c r="C50" s="28" t="str">
        <f>CODES!C32</f>
        <v xml:space="preserve"> </v>
      </c>
      <c r="D50" s="30">
        <v>48</v>
      </c>
    </row>
    <row r="51" spans="2:4" x14ac:dyDescent="0.3">
      <c r="B51" s="28" t="str">
        <f>IF(CODES!C9,'SELECTION REPERTOIRE'!N9," ")</f>
        <v xml:space="preserve"> </v>
      </c>
      <c r="C51" s="28" t="str">
        <f>CODES!C33</f>
        <v xml:space="preserve"> </v>
      </c>
      <c r="D51" s="30">
        <v>49</v>
      </c>
    </row>
    <row r="52" spans="2:4" x14ac:dyDescent="0.3">
      <c r="B52" s="28" t="str">
        <f>IF(CODES!C10,'SELECTION REPERTOIRE'!N10," ")</f>
        <v xml:space="preserve"> </v>
      </c>
      <c r="C52" s="28" t="str">
        <f>CODES!C34</f>
        <v xml:space="preserve"> </v>
      </c>
      <c r="D52" s="30">
        <v>50</v>
      </c>
    </row>
    <row r="53" spans="2:4" x14ac:dyDescent="0.3">
      <c r="B53" s="28" t="str">
        <f>IF(CODES!C11,'SELECTION REPERTOIRE'!N11," ")</f>
        <v xml:space="preserve"> </v>
      </c>
      <c r="C53" s="28" t="str">
        <f>CODES!C35</f>
        <v xml:space="preserve"> </v>
      </c>
      <c r="D53" s="30">
        <v>51</v>
      </c>
    </row>
    <row r="54" spans="2:4" x14ac:dyDescent="0.3">
      <c r="B54" s="28" t="str">
        <f>IF(CODES!C12,'SELECTION REPERTOIRE'!N12," ")</f>
        <v xml:space="preserve"> </v>
      </c>
      <c r="C54" s="28" t="str">
        <f>CODES!C36</f>
        <v xml:space="preserve"> </v>
      </c>
      <c r="D54" s="30">
        <v>52</v>
      </c>
    </row>
    <row r="55" spans="2:4" x14ac:dyDescent="0.3">
      <c r="B55" s="28" t="str">
        <f>IF(CODES!C13,'SELECTION REPERTOIRE'!N13," ")</f>
        <v xml:space="preserve"> </v>
      </c>
      <c r="C55" s="28" t="str">
        <f>CODES!C37</f>
        <v xml:space="preserve"> </v>
      </c>
      <c r="D55" s="30">
        <v>53</v>
      </c>
    </row>
    <row r="56" spans="2:4" x14ac:dyDescent="0.3">
      <c r="B56" s="28" t="str">
        <f>IF(CODES!C14,'SELECTION REPERTOIRE'!N14," ")</f>
        <v xml:space="preserve"> </v>
      </c>
      <c r="C56" s="28" t="str">
        <f>CODES!C38</f>
        <v xml:space="preserve"> </v>
      </c>
      <c r="D56" s="30">
        <v>54</v>
      </c>
    </row>
    <row r="57" spans="2:4" x14ac:dyDescent="0.3">
      <c r="B57" s="28" t="str">
        <f>IF(CODES!C15,'SELECTION REPERTOIRE'!N15," ")</f>
        <v xml:space="preserve"> </v>
      </c>
      <c r="C57" s="28" t="str">
        <f>CODES!C39</f>
        <v xml:space="preserve"> </v>
      </c>
      <c r="D57" s="30">
        <v>55</v>
      </c>
    </row>
    <row r="58" spans="2:4" x14ac:dyDescent="0.3">
      <c r="B58" s="28" t="str">
        <f>IF(CODES!C16,'SELECTION REPERTOIRE'!N16," ")</f>
        <v xml:space="preserve"> </v>
      </c>
      <c r="C58" s="28" t="str">
        <f>CODES!C40</f>
        <v xml:space="preserve"> </v>
      </c>
      <c r="D58" s="30">
        <v>56</v>
      </c>
    </row>
    <row r="59" spans="2:4" x14ac:dyDescent="0.3">
      <c r="B59" s="28" t="str">
        <f>IF(CODES!C17,'SELECTION REPERTOIRE'!N17," ")</f>
        <v xml:space="preserve"> </v>
      </c>
      <c r="C59" s="28" t="str">
        <f>CODES!C41</f>
        <v xml:space="preserve"> </v>
      </c>
      <c r="D59" s="30">
        <v>57</v>
      </c>
    </row>
    <row r="60" spans="2:4" x14ac:dyDescent="0.3">
      <c r="B60" s="28" t="str">
        <f>IF(CODES!C18,'SELECTION REPERTOIRE'!N18," ")</f>
        <v xml:space="preserve"> </v>
      </c>
      <c r="C60" s="28" t="str">
        <f>CODES!C42</f>
        <v xml:space="preserve"> </v>
      </c>
      <c r="D60" s="30">
        <v>58</v>
      </c>
    </row>
    <row r="61" spans="2:4" x14ac:dyDescent="0.3">
      <c r="B61" s="28" t="str">
        <f>IF(CODES!C19,'SELECTION REPERTOIRE'!N19," ")</f>
        <v xml:space="preserve"> </v>
      </c>
      <c r="C61" s="28" t="str">
        <f>CODES!C43</f>
        <v xml:space="preserve"> </v>
      </c>
      <c r="D61" s="30">
        <v>59</v>
      </c>
    </row>
    <row r="62" spans="2:4" x14ac:dyDescent="0.3">
      <c r="B62" s="28" t="str">
        <f>IF(CODES!C20,'SELECTION REPERTOIRE'!N20," ")</f>
        <v xml:space="preserve"> </v>
      </c>
      <c r="C62" s="28" t="str">
        <f>CODES!C44</f>
        <v xml:space="preserve"> </v>
      </c>
      <c r="D62" s="30">
        <v>60</v>
      </c>
    </row>
    <row r="63" spans="2:4" x14ac:dyDescent="0.3">
      <c r="B63" s="28" t="str">
        <f>IF(CODES!C21,'SELECTION REPERTOIRE'!N21," ")</f>
        <v xml:space="preserve"> </v>
      </c>
      <c r="C63" s="28" t="str">
        <f>CODES!C45</f>
        <v xml:space="preserve"> </v>
      </c>
      <c r="D63" s="30">
        <v>61</v>
      </c>
    </row>
    <row r="64" spans="2:4" x14ac:dyDescent="0.3">
      <c r="B64" s="28" t="str">
        <f>IF(CODES!D3,'SELECTION REPERTOIRE'!B27," ")</f>
        <v xml:space="preserve"> </v>
      </c>
      <c r="C64" s="28" t="str">
        <f>CODES!D27</f>
        <v xml:space="preserve"> </v>
      </c>
      <c r="D64" s="30">
        <v>62</v>
      </c>
    </row>
    <row r="65" spans="2:4" x14ac:dyDescent="0.3">
      <c r="B65" s="28" t="str">
        <f>IF(CODES!D4,'SELECTION REPERTOIRE'!B28," ")</f>
        <v xml:space="preserve"> </v>
      </c>
      <c r="C65" s="28" t="str">
        <f>CODES!D28</f>
        <v xml:space="preserve"> </v>
      </c>
      <c r="D65" s="30">
        <v>63</v>
      </c>
    </row>
    <row r="66" spans="2:4" x14ac:dyDescent="0.3">
      <c r="B66" s="28" t="str">
        <f>IF(CODES!D5,'SELECTION REPERTOIRE'!B29," ")</f>
        <v xml:space="preserve"> </v>
      </c>
      <c r="C66" s="28" t="str">
        <f>CODES!D29</f>
        <v xml:space="preserve"> </v>
      </c>
      <c r="D66" s="30">
        <v>64</v>
      </c>
    </row>
    <row r="67" spans="2:4" x14ac:dyDescent="0.3">
      <c r="B67" s="28" t="str">
        <f>IF(CODES!D6,'SELECTION REPERTOIRE'!B30," ")</f>
        <v xml:space="preserve"> </v>
      </c>
      <c r="C67" s="28" t="str">
        <f>CODES!D30</f>
        <v xml:space="preserve"> </v>
      </c>
      <c r="D67" s="30">
        <v>65</v>
      </c>
    </row>
    <row r="68" spans="2:4" x14ac:dyDescent="0.3">
      <c r="B68" s="28" t="str">
        <f>IF(CODES!D7,'SELECTION REPERTOIRE'!B31," ")</f>
        <v xml:space="preserve"> </v>
      </c>
      <c r="C68" s="28" t="str">
        <f>CODES!D31</f>
        <v xml:space="preserve"> </v>
      </c>
      <c r="D68" s="30">
        <v>66</v>
      </c>
    </row>
    <row r="69" spans="2:4" x14ac:dyDescent="0.3">
      <c r="B69" s="28" t="str">
        <f>IF(CODES!D8,'SELECTION REPERTOIRE'!B32," ")</f>
        <v xml:space="preserve"> </v>
      </c>
      <c r="C69" s="28" t="str">
        <f>CODES!D32</f>
        <v xml:space="preserve"> </v>
      </c>
      <c r="D69" s="30">
        <v>67</v>
      </c>
    </row>
    <row r="70" spans="2:4" x14ac:dyDescent="0.3">
      <c r="B70" s="28" t="str">
        <f>IF(CODES!D9,'SELECTION REPERTOIRE'!B33," ")</f>
        <v xml:space="preserve"> </v>
      </c>
      <c r="C70" s="28" t="str">
        <f>CODES!D33</f>
        <v xml:space="preserve"> </v>
      </c>
      <c r="D70" s="30">
        <v>68</v>
      </c>
    </row>
    <row r="71" spans="2:4" x14ac:dyDescent="0.3">
      <c r="B71" s="28" t="str">
        <f>IF(CODES!D10,'SELECTION REPERTOIRE'!B34," ")</f>
        <v xml:space="preserve"> </v>
      </c>
      <c r="C71" s="28" t="str">
        <f>CODES!D34</f>
        <v xml:space="preserve"> </v>
      </c>
      <c r="D71" s="30">
        <v>69</v>
      </c>
    </row>
    <row r="72" spans="2:4" x14ac:dyDescent="0.3">
      <c r="B72" s="28" t="str">
        <f>IF(CODES!D11,'SELECTION REPERTOIRE'!B35," ")</f>
        <v xml:space="preserve"> </v>
      </c>
      <c r="C72" s="28" t="str">
        <f>CODES!D35</f>
        <v xml:space="preserve"> </v>
      </c>
      <c r="D72" s="30">
        <v>70</v>
      </c>
    </row>
    <row r="73" spans="2:4" x14ac:dyDescent="0.3">
      <c r="B73" s="28" t="str">
        <f>IF(CODES!D12,'SELECTION REPERTOIRE'!B36," ")</f>
        <v xml:space="preserve"> </v>
      </c>
      <c r="C73" s="28" t="str">
        <f>CODES!D36</f>
        <v xml:space="preserve"> </v>
      </c>
      <c r="D73" s="30">
        <v>71</v>
      </c>
    </row>
    <row r="74" spans="2:4" x14ac:dyDescent="0.3">
      <c r="B74" s="28" t="str">
        <f>IF(CODES!D13,'SELECTION REPERTOIRE'!B37," ")</f>
        <v xml:space="preserve"> </v>
      </c>
      <c r="C74" s="28" t="str">
        <f>CODES!D37</f>
        <v xml:space="preserve"> </v>
      </c>
      <c r="D74" s="30">
        <v>72</v>
      </c>
    </row>
    <row r="75" spans="2:4" x14ac:dyDescent="0.3">
      <c r="B75" s="28" t="str">
        <f>IF(CODES!D14,'SELECTION REPERTOIRE'!B38," ")</f>
        <v xml:space="preserve"> </v>
      </c>
      <c r="C75" s="28" t="str">
        <f>CODES!D38</f>
        <v xml:space="preserve"> </v>
      </c>
      <c r="D75" s="30">
        <v>73</v>
      </c>
    </row>
    <row r="76" spans="2:4" x14ac:dyDescent="0.3">
      <c r="B76" s="28" t="str">
        <f>IF(CODES!D15,'SELECTION REPERTOIRE'!B39," ")</f>
        <v xml:space="preserve"> </v>
      </c>
      <c r="C76" s="28" t="str">
        <f>CODES!D39</f>
        <v xml:space="preserve"> </v>
      </c>
      <c r="D76" s="30">
        <v>74</v>
      </c>
    </row>
    <row r="77" spans="2:4" x14ac:dyDescent="0.3">
      <c r="B77" s="28" t="str">
        <f>IF(CODES!D16,'SELECTION REPERTOIRE'!B40," ")</f>
        <v xml:space="preserve"> </v>
      </c>
      <c r="C77" s="28" t="str">
        <f>CODES!D40</f>
        <v xml:space="preserve"> </v>
      </c>
      <c r="D77" s="30">
        <v>75</v>
      </c>
    </row>
    <row r="78" spans="2:4" x14ac:dyDescent="0.3">
      <c r="B78" s="28" t="str">
        <f>IF(CODES!D17,'SELECTION REPERTOIRE'!B41," ")</f>
        <v xml:space="preserve"> </v>
      </c>
      <c r="C78" s="28" t="str">
        <f>CODES!D41</f>
        <v xml:space="preserve"> </v>
      </c>
      <c r="D78" s="30">
        <v>76</v>
      </c>
    </row>
    <row r="79" spans="2:4" x14ac:dyDescent="0.3">
      <c r="B79" s="28" t="str">
        <f>IF(CODES!D18,'SELECTION REPERTOIRE'!B42," ")</f>
        <v xml:space="preserve"> </v>
      </c>
      <c r="C79" s="28" t="str">
        <f>CODES!D42</f>
        <v xml:space="preserve"> </v>
      </c>
      <c r="D79" s="30">
        <v>77</v>
      </c>
    </row>
    <row r="80" spans="2:4" x14ac:dyDescent="0.3">
      <c r="B80" s="28" t="str">
        <f>IF(CODES!D19,'SELECTION REPERTOIRE'!B43," ")</f>
        <v xml:space="preserve"> </v>
      </c>
      <c r="C80" s="28" t="str">
        <f>CODES!D43</f>
        <v xml:space="preserve"> </v>
      </c>
      <c r="D80" s="30">
        <v>78</v>
      </c>
    </row>
    <row r="81" spans="2:4" x14ac:dyDescent="0.3">
      <c r="B81" s="28" t="str">
        <f>IF(CODES!D20,'SELECTION REPERTOIRE'!B44," ")</f>
        <v xml:space="preserve"> </v>
      </c>
      <c r="C81" s="28" t="str">
        <f>CODES!D44</f>
        <v xml:space="preserve"> </v>
      </c>
      <c r="D81" s="30">
        <v>79</v>
      </c>
    </row>
    <row r="82" spans="2:4" x14ac:dyDescent="0.3">
      <c r="B82" s="28" t="str">
        <f>IF(CODES!D21,'SELECTION REPERTOIRE'!B45," ")</f>
        <v xml:space="preserve"> </v>
      </c>
      <c r="C82" s="28" t="str">
        <f>CODES!D45</f>
        <v xml:space="preserve"> </v>
      </c>
      <c r="D82" s="30">
        <v>80</v>
      </c>
    </row>
    <row r="83" spans="2:4" x14ac:dyDescent="0.3">
      <c r="B83" s="28" t="str">
        <f>IF(CODES!D22,'SELECTION REPERTOIRE'!B46," ")</f>
        <v xml:space="preserve"> </v>
      </c>
      <c r="C83" s="28" t="str">
        <f>CODES!D46</f>
        <v xml:space="preserve"> </v>
      </c>
      <c r="D83" s="30">
        <v>81</v>
      </c>
    </row>
    <row r="84" spans="2:4" x14ac:dyDescent="0.3">
      <c r="B84" s="28" t="str">
        <f>IF(CODES!D23,'SELECTION REPERTOIRE'!B47," ")</f>
        <v xml:space="preserve"> </v>
      </c>
      <c r="C84" s="28" t="str">
        <f>CODES!D47</f>
        <v xml:space="preserve"> </v>
      </c>
      <c r="D84" s="30">
        <v>82</v>
      </c>
    </row>
    <row r="85" spans="2:4" x14ac:dyDescent="0.3">
      <c r="B85" s="28" t="str">
        <f>IF(CODES!E3,'SELECTION REPERTOIRE'!H27," ")</f>
        <v xml:space="preserve"> </v>
      </c>
      <c r="C85" s="28" t="str">
        <f>CODES!E27</f>
        <v xml:space="preserve"> </v>
      </c>
      <c r="D85" s="30">
        <v>83</v>
      </c>
    </row>
    <row r="86" spans="2:4" x14ac:dyDescent="0.3">
      <c r="B86" s="28" t="str">
        <f>IF(CODES!E4,'SELECTION REPERTOIRE'!H28," ")</f>
        <v xml:space="preserve"> </v>
      </c>
      <c r="C86" s="28" t="str">
        <f>CODES!E28</f>
        <v xml:space="preserve"> </v>
      </c>
      <c r="D86" s="30">
        <v>84</v>
      </c>
    </row>
    <row r="87" spans="2:4" x14ac:dyDescent="0.3">
      <c r="B87" s="28" t="str">
        <f>IF(CODES!E5,'SELECTION REPERTOIRE'!H29," ")</f>
        <v xml:space="preserve"> </v>
      </c>
      <c r="C87" s="28" t="str">
        <f>CODES!E29</f>
        <v xml:space="preserve"> </v>
      </c>
      <c r="D87" s="30">
        <v>85</v>
      </c>
    </row>
    <row r="88" spans="2:4" x14ac:dyDescent="0.3">
      <c r="B88" s="28" t="str">
        <f>IF(CODES!E6,'SELECTION REPERTOIRE'!H30," ")</f>
        <v xml:space="preserve"> </v>
      </c>
      <c r="C88" s="28" t="str">
        <f>CODES!E30</f>
        <v xml:space="preserve"> </v>
      </c>
      <c r="D88" s="30">
        <v>86</v>
      </c>
    </row>
    <row r="89" spans="2:4" x14ac:dyDescent="0.3">
      <c r="B89" s="28" t="str">
        <f>IF(CODES!E7,'SELECTION REPERTOIRE'!H31," ")</f>
        <v xml:space="preserve"> </v>
      </c>
      <c r="C89" s="28" t="str">
        <f>CODES!E31</f>
        <v xml:space="preserve"> </v>
      </c>
      <c r="D89" s="30">
        <v>87</v>
      </c>
    </row>
    <row r="90" spans="2:4" x14ac:dyDescent="0.3">
      <c r="B90" s="28" t="str">
        <f>IF(CODES!E8,'SELECTION REPERTOIRE'!H32," ")</f>
        <v xml:space="preserve"> </v>
      </c>
      <c r="C90" s="28" t="str">
        <f>CODES!E32</f>
        <v xml:space="preserve"> </v>
      </c>
      <c r="D90" s="30">
        <v>88</v>
      </c>
    </row>
    <row r="91" spans="2:4" x14ac:dyDescent="0.3">
      <c r="B91" s="28" t="str">
        <f>IF(CODES!E9,'SELECTION REPERTOIRE'!H33," ")</f>
        <v xml:space="preserve"> </v>
      </c>
      <c r="C91" s="28" t="str">
        <f>CODES!E33</f>
        <v xml:space="preserve"> </v>
      </c>
      <c r="D91" s="30">
        <v>89</v>
      </c>
    </row>
    <row r="92" spans="2:4" x14ac:dyDescent="0.3">
      <c r="B92" s="28" t="str">
        <f>IF(CODES!E10,'SELECTION REPERTOIRE'!H34," ")</f>
        <v xml:space="preserve"> </v>
      </c>
      <c r="C92" s="28" t="str">
        <f>CODES!E34</f>
        <v xml:space="preserve"> </v>
      </c>
      <c r="D92" s="30">
        <v>90</v>
      </c>
    </row>
    <row r="93" spans="2:4" x14ac:dyDescent="0.3">
      <c r="B93" s="28" t="str">
        <f>IF(CODES!E11,'SELECTION REPERTOIRE'!H35," ")</f>
        <v xml:space="preserve"> </v>
      </c>
      <c r="C93" s="28" t="str">
        <f>CODES!E35</f>
        <v xml:space="preserve"> </v>
      </c>
      <c r="D93" s="30">
        <v>91</v>
      </c>
    </row>
    <row r="94" spans="2:4" x14ac:dyDescent="0.3">
      <c r="B94" s="28" t="str">
        <f>IF(CODES!E12,'SELECTION REPERTOIRE'!H36," ")</f>
        <v xml:space="preserve"> </v>
      </c>
      <c r="C94" s="28" t="str">
        <f>CODES!E36</f>
        <v xml:space="preserve"> </v>
      </c>
      <c r="D94" s="30">
        <v>92</v>
      </c>
    </row>
    <row r="95" spans="2:4" x14ac:dyDescent="0.3">
      <c r="B95" s="28" t="str">
        <f>IF(CODES!E13,'SELECTION REPERTOIRE'!H37," ")</f>
        <v xml:space="preserve"> </v>
      </c>
      <c r="C95" s="28" t="str">
        <f>CODES!E37</f>
        <v xml:space="preserve"> </v>
      </c>
      <c r="D95" s="30">
        <v>93</v>
      </c>
    </row>
    <row r="96" spans="2:4" x14ac:dyDescent="0.3">
      <c r="B96" s="28" t="str">
        <f>IF(CODES!E14,'SELECTION REPERTOIRE'!H38," ")</f>
        <v xml:space="preserve"> </v>
      </c>
      <c r="C96" s="28" t="str">
        <f>CODES!E38</f>
        <v xml:space="preserve"> </v>
      </c>
      <c r="D96" s="30">
        <v>94</v>
      </c>
    </row>
    <row r="97" spans="2:4" x14ac:dyDescent="0.3">
      <c r="B97" s="28" t="str">
        <f>IF(CODES!E15,'SELECTION REPERTOIRE'!H39," ")</f>
        <v xml:space="preserve"> </v>
      </c>
      <c r="C97" s="28" t="str">
        <f>CODES!E39</f>
        <v xml:space="preserve"> </v>
      </c>
      <c r="D97" s="30">
        <v>95</v>
      </c>
    </row>
    <row r="98" spans="2:4" x14ac:dyDescent="0.3">
      <c r="B98" s="28" t="str">
        <f>IF(CODES!E16,'SELECTION REPERTOIRE'!H40," ")</f>
        <v xml:space="preserve"> </v>
      </c>
      <c r="C98" s="28" t="str">
        <f>CODES!E40</f>
        <v xml:space="preserve"> </v>
      </c>
      <c r="D98" s="30">
        <v>96</v>
      </c>
    </row>
    <row r="99" spans="2:4" x14ac:dyDescent="0.3">
      <c r="B99" s="28" t="str">
        <f>IF(CODES!E17,'SELECTION REPERTOIRE'!H41," ")</f>
        <v xml:space="preserve"> </v>
      </c>
      <c r="C99" s="28" t="str">
        <f>CODES!E41</f>
        <v xml:space="preserve"> </v>
      </c>
      <c r="D99" s="30">
        <v>97</v>
      </c>
    </row>
    <row r="100" spans="2:4" x14ac:dyDescent="0.3">
      <c r="B100" s="28" t="str">
        <f>IF(CODES!E18,'SELECTION REPERTOIRE'!H42," ")</f>
        <v xml:space="preserve"> </v>
      </c>
      <c r="C100" s="28" t="str">
        <f>CODES!E42</f>
        <v xml:space="preserve"> </v>
      </c>
      <c r="D100" s="30">
        <v>98</v>
      </c>
    </row>
    <row r="101" spans="2:4" x14ac:dyDescent="0.3">
      <c r="B101" s="28" t="str">
        <f>IF(CODES!E19,'SELECTION REPERTOIRE'!H43," ")</f>
        <v xml:space="preserve"> </v>
      </c>
      <c r="C101" s="28" t="str">
        <f>CODES!E43</f>
        <v xml:space="preserve"> </v>
      </c>
      <c r="D101" s="30">
        <v>99</v>
      </c>
    </row>
    <row r="102" spans="2:4" x14ac:dyDescent="0.3">
      <c r="B102" s="28" t="str">
        <f>IF(CODES!E20,'SELECTION REPERTOIRE'!H44," ")</f>
        <v xml:space="preserve"> </v>
      </c>
      <c r="C102" s="28" t="str">
        <f>CODES!E44</f>
        <v xml:space="preserve"> </v>
      </c>
      <c r="D102" s="30">
        <v>100</v>
      </c>
    </row>
    <row r="103" spans="2:4" x14ac:dyDescent="0.3">
      <c r="B103" s="28" t="str">
        <f>IF(CODES!E21,'SELECTION REPERTOIRE'!H45," ")</f>
        <v xml:space="preserve"> </v>
      </c>
      <c r="C103" s="28" t="str">
        <f>CODES!E45</f>
        <v xml:space="preserve"> </v>
      </c>
      <c r="D103" s="30">
        <v>101</v>
      </c>
    </row>
    <row r="104" spans="2:4" x14ac:dyDescent="0.3">
      <c r="B104" s="28" t="str">
        <f>IF(CODES!E22,'SELECTION REPERTOIRE'!H46," ")</f>
        <v xml:space="preserve"> </v>
      </c>
      <c r="C104" s="28" t="str">
        <f>CODES!E46</f>
        <v xml:space="preserve"> </v>
      </c>
      <c r="D104" s="30">
        <v>102</v>
      </c>
    </row>
    <row r="105" spans="2:4" x14ac:dyDescent="0.3">
      <c r="B105" s="28" t="str">
        <f>IF(CODES!E23,'SELECTION REPERTOIRE'!H47," ")</f>
        <v xml:space="preserve"> </v>
      </c>
      <c r="C105" s="28" t="str">
        <f>CODES!E47</f>
        <v xml:space="preserve"> </v>
      </c>
      <c r="D105" s="30">
        <v>103</v>
      </c>
    </row>
    <row r="106" spans="2:4" x14ac:dyDescent="0.3">
      <c r="B106" s="28" t="str">
        <f>IF(CODES!F3,'SELECTION REPERTOIRE'!N27," ")</f>
        <v xml:space="preserve"> </v>
      </c>
      <c r="C106" s="28" t="str">
        <f>CODES!F27</f>
        <v xml:space="preserve"> </v>
      </c>
      <c r="D106" s="30">
        <v>104</v>
      </c>
    </row>
  </sheetData>
  <sheetProtection formatCells="0" formatColumns="0" formatRows="0" insertColumns="0" insertRows="0" insertHyperlinks="0" deleteColumns="0" deleteRows="0" sort="0" autoFilter="0" pivotTables="0"/>
  <sortState ref="B3:D106">
    <sortCondition ref="D3"/>
  </sortState>
  <mergeCells count="1">
    <mergeCell ref="A1:E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2:X47"/>
  <sheetViews>
    <sheetView topLeftCell="A19" workbookViewId="0">
      <selection activeCell="J25" sqref="J25:L25"/>
    </sheetView>
  </sheetViews>
  <sheetFormatPr baseColWidth="10" defaultRowHeight="15" x14ac:dyDescent="0.25"/>
  <cols>
    <col min="1" max="1" width="15.140625" bestFit="1" customWidth="1"/>
    <col min="2" max="2" width="15.7109375" bestFit="1" customWidth="1"/>
    <col min="3" max="3" width="28" bestFit="1" customWidth="1"/>
    <col min="4" max="4" width="14.5703125" bestFit="1" customWidth="1"/>
    <col min="5" max="5" width="20" bestFit="1" customWidth="1"/>
    <col min="6" max="6" width="20.85546875" bestFit="1" customWidth="1"/>
  </cols>
  <sheetData>
    <row r="2" spans="1:24" x14ac:dyDescent="0.25">
      <c r="A2" s="69" t="s">
        <v>181</v>
      </c>
      <c r="B2" s="70"/>
      <c r="C2" s="70"/>
      <c r="D2" s="70"/>
      <c r="E2" s="70"/>
      <c r="F2" s="71"/>
      <c r="G2" s="69" t="s">
        <v>182</v>
      </c>
      <c r="H2" s="70"/>
      <c r="I2" s="70"/>
      <c r="J2" s="70"/>
      <c r="K2" s="70"/>
      <c r="L2" s="71"/>
      <c r="M2" s="69" t="s">
        <v>183</v>
      </c>
      <c r="N2" s="70"/>
      <c r="O2" s="70"/>
      <c r="P2" s="70"/>
      <c r="Q2" s="70"/>
      <c r="R2" s="71"/>
      <c r="S2" s="68"/>
      <c r="T2" s="68"/>
      <c r="U2" s="68"/>
      <c r="V2" s="68"/>
      <c r="W2" s="68"/>
      <c r="X2" s="68"/>
    </row>
    <row r="3" spans="1:24" x14ac:dyDescent="0.25">
      <c r="A3" s="31" t="b">
        <v>0</v>
      </c>
      <c r="B3" s="26" t="b">
        <v>0</v>
      </c>
      <c r="C3" s="26" t="b">
        <v>0</v>
      </c>
      <c r="D3" s="26" t="b">
        <v>0</v>
      </c>
      <c r="E3" s="26" t="b">
        <v>0</v>
      </c>
      <c r="F3" s="32" t="b">
        <v>0</v>
      </c>
      <c r="G3" s="36">
        <f>IF(A3=TRUE,'SELECTION REPERTOIRE'!F3,0)</f>
        <v>0</v>
      </c>
      <c r="H3" s="14">
        <f>IF(B3=TRUE,'SELECTION REPERTOIRE'!L3,0)</f>
        <v>0</v>
      </c>
      <c r="I3" s="14">
        <f>IF(C3=TRUE,'SELECTION REPERTOIRE'!R3,0)</f>
        <v>0</v>
      </c>
      <c r="J3" s="14">
        <f>IF(D3=TRUE,'SELECTION REPERTOIRE'!F27,0)</f>
        <v>0</v>
      </c>
      <c r="K3" s="14">
        <f>IF(E3=TRUE,'SELECTION REPERTOIRE'!L27,0)</f>
        <v>0</v>
      </c>
      <c r="L3" s="37">
        <f>IF(F3=TRUE,'SELECTION REPERTOIRE'!R27,0)</f>
        <v>0</v>
      </c>
      <c r="M3" s="31">
        <f>IF(A3=TRUE,1,0)</f>
        <v>0</v>
      </c>
      <c r="N3" s="26">
        <f>IF(B3=TRUE,1,0)</f>
        <v>0</v>
      </c>
      <c r="O3" s="26">
        <f t="shared" ref="O3:R3" si="0">IF(C3=TRUE,1,0)</f>
        <v>0</v>
      </c>
      <c r="P3" s="26">
        <f t="shared" si="0"/>
        <v>0</v>
      </c>
      <c r="Q3" s="26">
        <f t="shared" si="0"/>
        <v>0</v>
      </c>
      <c r="R3" s="32">
        <f t="shared" si="0"/>
        <v>0</v>
      </c>
    </row>
    <row r="4" spans="1:24" x14ac:dyDescent="0.25">
      <c r="A4" s="31" t="b">
        <v>0</v>
      </c>
      <c r="B4" s="26" t="b">
        <v>0</v>
      </c>
      <c r="C4" s="26" t="b">
        <v>0</v>
      </c>
      <c r="D4" s="26" t="b">
        <v>0</v>
      </c>
      <c r="E4" s="26" t="b">
        <v>0</v>
      </c>
      <c r="F4" s="32"/>
      <c r="G4" s="36">
        <f>IF(A4=TRUE,'SELECTION REPERTOIRE'!F4,0)</f>
        <v>0</v>
      </c>
      <c r="H4" s="14">
        <f>IF(B4=TRUE,'SELECTION REPERTOIRE'!L4,0)</f>
        <v>0</v>
      </c>
      <c r="I4" s="14">
        <f>IF(C4=TRUE,'SELECTION REPERTOIRE'!R4,0)</f>
        <v>0</v>
      </c>
      <c r="J4" s="14">
        <f>IF(D4=TRUE,'SELECTION REPERTOIRE'!F28,0)</f>
        <v>0</v>
      </c>
      <c r="K4" s="14">
        <f>IF(E4=TRUE,'SELECTION REPERTOIRE'!L28,0)</f>
        <v>0</v>
      </c>
      <c r="L4" s="37">
        <f>IF(F4=TRUE,'SELECTION REPERTOIRE'!R28,0)</f>
        <v>0</v>
      </c>
      <c r="M4" s="31">
        <f t="shared" ref="M4:M23" si="1">IF(A4=TRUE,1,0)</f>
        <v>0</v>
      </c>
      <c r="N4" s="26">
        <f t="shared" ref="N4:N23" si="2">IF(B4=TRUE,1,0)</f>
        <v>0</v>
      </c>
      <c r="O4" s="26">
        <f t="shared" ref="O4:O23" si="3">IF(C4=TRUE,1,0)</f>
        <v>0</v>
      </c>
      <c r="P4" s="26">
        <f t="shared" ref="P4:P23" si="4">IF(D4=TRUE,1,0)</f>
        <v>0</v>
      </c>
      <c r="Q4" s="26">
        <f t="shared" ref="Q4:Q23" si="5">IF(E4=TRUE,1,0)</f>
        <v>0</v>
      </c>
      <c r="R4" s="32">
        <f t="shared" ref="R4:R23" si="6">IF(F4=TRUE,1,0)</f>
        <v>0</v>
      </c>
    </row>
    <row r="5" spans="1:24" x14ac:dyDescent="0.25">
      <c r="A5" s="31" t="b">
        <v>0</v>
      </c>
      <c r="B5" s="26" t="b">
        <v>0</v>
      </c>
      <c r="C5" s="26" t="b">
        <v>0</v>
      </c>
      <c r="D5" s="26" t="b">
        <v>0</v>
      </c>
      <c r="E5" s="26" t="b">
        <v>0</v>
      </c>
      <c r="F5" s="32"/>
      <c r="G5" s="36">
        <f>IF(A5=TRUE,'SELECTION REPERTOIRE'!F5,0)</f>
        <v>0</v>
      </c>
      <c r="H5" s="14">
        <f>IF(B5=TRUE,'SELECTION REPERTOIRE'!L5,0)</f>
        <v>0</v>
      </c>
      <c r="I5" s="14">
        <f>IF(C5=TRUE,'SELECTION REPERTOIRE'!R5,0)</f>
        <v>0</v>
      </c>
      <c r="J5" s="14">
        <f>IF(D5=TRUE,'SELECTION REPERTOIRE'!F29,0)</f>
        <v>0</v>
      </c>
      <c r="K5" s="14">
        <f>IF(E5=TRUE,'SELECTION REPERTOIRE'!L29,0)</f>
        <v>0</v>
      </c>
      <c r="L5" s="37">
        <f>IF(F5=TRUE,'SELECTION REPERTOIRE'!R29,0)</f>
        <v>0</v>
      </c>
      <c r="M5" s="31">
        <f t="shared" si="1"/>
        <v>0</v>
      </c>
      <c r="N5" s="26">
        <f t="shared" si="2"/>
        <v>0</v>
      </c>
      <c r="O5" s="26">
        <f t="shared" si="3"/>
        <v>0</v>
      </c>
      <c r="P5" s="26">
        <f t="shared" si="4"/>
        <v>0</v>
      </c>
      <c r="Q5" s="26">
        <f t="shared" si="5"/>
        <v>0</v>
      </c>
      <c r="R5" s="32">
        <f t="shared" si="6"/>
        <v>0</v>
      </c>
    </row>
    <row r="6" spans="1:24" x14ac:dyDescent="0.25">
      <c r="A6" s="31" t="b">
        <v>0</v>
      </c>
      <c r="B6" s="26" t="b">
        <v>0</v>
      </c>
      <c r="C6" s="26" t="b">
        <v>0</v>
      </c>
      <c r="D6" s="26" t="b">
        <v>0</v>
      </c>
      <c r="E6" s="26" t="b">
        <v>0</v>
      </c>
      <c r="F6" s="32"/>
      <c r="G6" s="36">
        <f>IF(A6=TRUE,'SELECTION REPERTOIRE'!F6,0)</f>
        <v>0</v>
      </c>
      <c r="H6" s="14">
        <f>IF(B6=TRUE,'SELECTION REPERTOIRE'!L6,0)</f>
        <v>0</v>
      </c>
      <c r="I6" s="14">
        <f>IF(C6=TRUE,'SELECTION REPERTOIRE'!R6,0)</f>
        <v>0</v>
      </c>
      <c r="J6" s="14">
        <f>IF(D6=TRUE,'SELECTION REPERTOIRE'!F30,0)</f>
        <v>0</v>
      </c>
      <c r="K6" s="14">
        <f>IF(E6=TRUE,'SELECTION REPERTOIRE'!L30,0)</f>
        <v>0</v>
      </c>
      <c r="L6" s="37">
        <f>IF(F6=TRUE,'SELECTION REPERTOIRE'!R30,0)</f>
        <v>0</v>
      </c>
      <c r="M6" s="31">
        <f t="shared" si="1"/>
        <v>0</v>
      </c>
      <c r="N6" s="26">
        <f t="shared" si="2"/>
        <v>0</v>
      </c>
      <c r="O6" s="26">
        <f t="shared" si="3"/>
        <v>0</v>
      </c>
      <c r="P6" s="26">
        <f t="shared" si="4"/>
        <v>0</v>
      </c>
      <c r="Q6" s="26">
        <f t="shared" si="5"/>
        <v>0</v>
      </c>
      <c r="R6" s="32">
        <f t="shared" si="6"/>
        <v>0</v>
      </c>
    </row>
    <row r="7" spans="1:24" x14ac:dyDescent="0.25">
      <c r="A7" s="31" t="b">
        <v>0</v>
      </c>
      <c r="B7" s="26" t="b">
        <v>0</v>
      </c>
      <c r="C7" s="26" t="b">
        <v>0</v>
      </c>
      <c r="D7" s="26" t="b">
        <v>0</v>
      </c>
      <c r="E7" s="26" t="b">
        <v>0</v>
      </c>
      <c r="F7" s="32"/>
      <c r="G7" s="36">
        <f>IF(A7=TRUE,'SELECTION REPERTOIRE'!F7,0)</f>
        <v>0</v>
      </c>
      <c r="H7" s="14">
        <f>IF(B7=TRUE,'SELECTION REPERTOIRE'!L7,0)</f>
        <v>0</v>
      </c>
      <c r="I7" s="14">
        <f>IF(C7=TRUE,'SELECTION REPERTOIRE'!R7,0)</f>
        <v>0</v>
      </c>
      <c r="J7" s="14">
        <f>IF(D7=TRUE,'SELECTION REPERTOIRE'!F31,0)</f>
        <v>0</v>
      </c>
      <c r="K7" s="14">
        <f>IF(E7=TRUE,'SELECTION REPERTOIRE'!L31,0)</f>
        <v>0</v>
      </c>
      <c r="L7" s="37">
        <f>IF(F7=TRUE,'SELECTION REPERTOIRE'!R31,0)</f>
        <v>0</v>
      </c>
      <c r="M7" s="31">
        <f t="shared" si="1"/>
        <v>0</v>
      </c>
      <c r="N7" s="26">
        <f t="shared" si="2"/>
        <v>0</v>
      </c>
      <c r="O7" s="26">
        <f t="shared" si="3"/>
        <v>0</v>
      </c>
      <c r="P7" s="26">
        <f t="shared" si="4"/>
        <v>0</v>
      </c>
      <c r="Q7" s="26">
        <f t="shared" si="5"/>
        <v>0</v>
      </c>
      <c r="R7" s="32">
        <f t="shared" si="6"/>
        <v>0</v>
      </c>
    </row>
    <row r="8" spans="1:24" x14ac:dyDescent="0.25">
      <c r="A8" s="31" t="b">
        <v>0</v>
      </c>
      <c r="B8" s="26" t="b">
        <v>0</v>
      </c>
      <c r="C8" s="26" t="b">
        <v>0</v>
      </c>
      <c r="D8" s="26" t="b">
        <v>0</v>
      </c>
      <c r="E8" s="26" t="b">
        <v>0</v>
      </c>
      <c r="F8" s="32"/>
      <c r="G8" s="36">
        <f>IF(A8=TRUE,'SELECTION REPERTOIRE'!F8,0)</f>
        <v>0</v>
      </c>
      <c r="H8" s="14">
        <f>IF(B8=TRUE,'SELECTION REPERTOIRE'!L8,0)</f>
        <v>0</v>
      </c>
      <c r="I8" s="14">
        <f>IF(C8=TRUE,'SELECTION REPERTOIRE'!R8,0)</f>
        <v>0</v>
      </c>
      <c r="J8" s="14">
        <f>IF(D8=TRUE,'SELECTION REPERTOIRE'!F32,0)</f>
        <v>0</v>
      </c>
      <c r="K8" s="14">
        <f>IF(E8=TRUE,'SELECTION REPERTOIRE'!L32,0)</f>
        <v>0</v>
      </c>
      <c r="L8" s="37">
        <f>IF(F8=TRUE,'SELECTION REPERTOIRE'!R32,0)</f>
        <v>0</v>
      </c>
      <c r="M8" s="31">
        <f t="shared" si="1"/>
        <v>0</v>
      </c>
      <c r="N8" s="26">
        <f t="shared" si="2"/>
        <v>0</v>
      </c>
      <c r="O8" s="26">
        <f t="shared" si="3"/>
        <v>0</v>
      </c>
      <c r="P8" s="26">
        <f t="shared" si="4"/>
        <v>0</v>
      </c>
      <c r="Q8" s="26">
        <f t="shared" si="5"/>
        <v>0</v>
      </c>
      <c r="R8" s="32">
        <f t="shared" si="6"/>
        <v>0</v>
      </c>
    </row>
    <row r="9" spans="1:24" x14ac:dyDescent="0.25">
      <c r="A9" s="31" t="b">
        <v>0</v>
      </c>
      <c r="B9" s="26" t="b">
        <v>0</v>
      </c>
      <c r="C9" s="26" t="b">
        <v>0</v>
      </c>
      <c r="D9" s="26" t="b">
        <v>0</v>
      </c>
      <c r="E9" s="26" t="b">
        <v>0</v>
      </c>
      <c r="F9" s="32"/>
      <c r="G9" s="36">
        <f>IF(A9=TRUE,'SELECTION REPERTOIRE'!F9,0)</f>
        <v>0</v>
      </c>
      <c r="H9" s="14">
        <f>IF(B9=TRUE,'SELECTION REPERTOIRE'!L9,0)</f>
        <v>0</v>
      </c>
      <c r="I9" s="14">
        <f>IF(C9=TRUE,'SELECTION REPERTOIRE'!R9,0)</f>
        <v>0</v>
      </c>
      <c r="J9" s="14">
        <f>IF(D9=TRUE,'SELECTION REPERTOIRE'!F33,0)</f>
        <v>0</v>
      </c>
      <c r="K9" s="14">
        <f>IF(E9=TRUE,'SELECTION REPERTOIRE'!L33,0)</f>
        <v>0</v>
      </c>
      <c r="L9" s="37">
        <f>IF(F9=TRUE,'SELECTION REPERTOIRE'!R33,0)</f>
        <v>0</v>
      </c>
      <c r="M9" s="31">
        <f t="shared" si="1"/>
        <v>0</v>
      </c>
      <c r="N9" s="26">
        <f t="shared" si="2"/>
        <v>0</v>
      </c>
      <c r="O9" s="26">
        <f t="shared" si="3"/>
        <v>0</v>
      </c>
      <c r="P9" s="26">
        <f t="shared" si="4"/>
        <v>0</v>
      </c>
      <c r="Q9" s="26">
        <f t="shared" si="5"/>
        <v>0</v>
      </c>
      <c r="R9" s="32">
        <f t="shared" si="6"/>
        <v>0</v>
      </c>
    </row>
    <row r="10" spans="1:24" x14ac:dyDescent="0.25">
      <c r="A10" s="31" t="b">
        <v>0</v>
      </c>
      <c r="B10" s="26" t="b">
        <v>0</v>
      </c>
      <c r="C10" s="26" t="b">
        <v>0</v>
      </c>
      <c r="D10" s="26" t="b">
        <v>0</v>
      </c>
      <c r="E10" s="26" t="b">
        <v>0</v>
      </c>
      <c r="F10" s="32"/>
      <c r="G10" s="36">
        <f>IF(A10=TRUE,'SELECTION REPERTOIRE'!F10,0)</f>
        <v>0</v>
      </c>
      <c r="H10" s="14">
        <f>IF(B10=TRUE,'SELECTION REPERTOIRE'!L10,0)</f>
        <v>0</v>
      </c>
      <c r="I10" s="14">
        <f>IF(C10=TRUE,'SELECTION REPERTOIRE'!R10,0)</f>
        <v>0</v>
      </c>
      <c r="J10" s="14">
        <f>IF(D10=TRUE,'SELECTION REPERTOIRE'!F34,0)</f>
        <v>0</v>
      </c>
      <c r="K10" s="14">
        <f>IF(E10=TRUE,'SELECTION REPERTOIRE'!L34,0)</f>
        <v>0</v>
      </c>
      <c r="L10" s="37">
        <f>IF(F10=TRUE,'SELECTION REPERTOIRE'!R34,0)</f>
        <v>0</v>
      </c>
      <c r="M10" s="31">
        <f t="shared" si="1"/>
        <v>0</v>
      </c>
      <c r="N10" s="26">
        <f t="shared" si="2"/>
        <v>0</v>
      </c>
      <c r="O10" s="26">
        <f t="shared" si="3"/>
        <v>0</v>
      </c>
      <c r="P10" s="26">
        <f t="shared" si="4"/>
        <v>0</v>
      </c>
      <c r="Q10" s="26">
        <f t="shared" si="5"/>
        <v>0</v>
      </c>
      <c r="R10" s="32">
        <f t="shared" si="6"/>
        <v>0</v>
      </c>
    </row>
    <row r="11" spans="1:24" x14ac:dyDescent="0.25">
      <c r="A11" s="31" t="b">
        <v>0</v>
      </c>
      <c r="B11" s="26" t="b">
        <v>0</v>
      </c>
      <c r="C11" s="26" t="b">
        <v>0</v>
      </c>
      <c r="D11" s="26" t="b">
        <v>0</v>
      </c>
      <c r="E11" s="26" t="b">
        <v>0</v>
      </c>
      <c r="F11" s="32"/>
      <c r="G11" s="36">
        <f>IF(A11=TRUE,'SELECTION REPERTOIRE'!F11,0)</f>
        <v>0</v>
      </c>
      <c r="H11" s="14">
        <f>IF(B11=TRUE,'SELECTION REPERTOIRE'!L11,0)</f>
        <v>0</v>
      </c>
      <c r="I11" s="14">
        <f>IF(C11=TRUE,'SELECTION REPERTOIRE'!R11,0)</f>
        <v>0</v>
      </c>
      <c r="J11" s="14">
        <f>IF(D11=TRUE,'SELECTION REPERTOIRE'!F35,0)</f>
        <v>0</v>
      </c>
      <c r="K11" s="14">
        <f>IF(E11=TRUE,'SELECTION REPERTOIRE'!L35,0)</f>
        <v>0</v>
      </c>
      <c r="L11" s="37">
        <f>IF(F11=TRUE,'SELECTION REPERTOIRE'!R35,0)</f>
        <v>0</v>
      </c>
      <c r="M11" s="31">
        <f t="shared" si="1"/>
        <v>0</v>
      </c>
      <c r="N11" s="26">
        <f t="shared" si="2"/>
        <v>0</v>
      </c>
      <c r="O11" s="26">
        <f t="shared" si="3"/>
        <v>0</v>
      </c>
      <c r="P11" s="26">
        <f t="shared" si="4"/>
        <v>0</v>
      </c>
      <c r="Q11" s="26">
        <f t="shared" si="5"/>
        <v>0</v>
      </c>
      <c r="R11" s="32">
        <f t="shared" si="6"/>
        <v>0</v>
      </c>
    </row>
    <row r="12" spans="1:24" x14ac:dyDescent="0.25">
      <c r="A12" s="31" t="b">
        <v>0</v>
      </c>
      <c r="B12" s="26" t="b">
        <v>0</v>
      </c>
      <c r="C12" s="26" t="b">
        <v>0</v>
      </c>
      <c r="D12" s="26" t="b">
        <v>0</v>
      </c>
      <c r="E12" s="26" t="b">
        <v>0</v>
      </c>
      <c r="F12" s="32"/>
      <c r="G12" s="36">
        <f>IF(A12=TRUE,'SELECTION REPERTOIRE'!F12,0)</f>
        <v>0</v>
      </c>
      <c r="H12" s="14">
        <f>IF(B12=TRUE,'SELECTION REPERTOIRE'!L12,0)</f>
        <v>0</v>
      </c>
      <c r="I12" s="14">
        <f>IF(C12=TRUE,'SELECTION REPERTOIRE'!R12,0)</f>
        <v>0</v>
      </c>
      <c r="J12" s="14">
        <f>IF(D12=TRUE,'SELECTION REPERTOIRE'!F36,0)</f>
        <v>0</v>
      </c>
      <c r="K12" s="14">
        <f>IF(E12=TRUE,'SELECTION REPERTOIRE'!L36,0)</f>
        <v>0</v>
      </c>
      <c r="L12" s="37">
        <f>IF(F12=TRUE,'SELECTION REPERTOIRE'!R36,0)</f>
        <v>0</v>
      </c>
      <c r="M12" s="31">
        <f t="shared" si="1"/>
        <v>0</v>
      </c>
      <c r="N12" s="26">
        <f t="shared" si="2"/>
        <v>0</v>
      </c>
      <c r="O12" s="26">
        <f t="shared" si="3"/>
        <v>0</v>
      </c>
      <c r="P12" s="26">
        <f t="shared" si="4"/>
        <v>0</v>
      </c>
      <c r="Q12" s="26">
        <f t="shared" si="5"/>
        <v>0</v>
      </c>
      <c r="R12" s="32">
        <f t="shared" si="6"/>
        <v>0</v>
      </c>
    </row>
    <row r="13" spans="1:24" x14ac:dyDescent="0.25">
      <c r="A13" s="31" t="b">
        <v>0</v>
      </c>
      <c r="B13" s="26" t="b">
        <v>0</v>
      </c>
      <c r="C13" s="26" t="b">
        <v>0</v>
      </c>
      <c r="D13" s="26" t="b">
        <v>0</v>
      </c>
      <c r="E13" s="26" t="b">
        <v>0</v>
      </c>
      <c r="F13" s="32"/>
      <c r="G13" s="36">
        <f>IF(A13=TRUE,'SELECTION REPERTOIRE'!F13,0)</f>
        <v>0</v>
      </c>
      <c r="H13" s="14">
        <f>IF(B13=TRUE,'SELECTION REPERTOIRE'!L13,0)</f>
        <v>0</v>
      </c>
      <c r="I13" s="14">
        <f>IF(C13=TRUE,'SELECTION REPERTOIRE'!R13,0)</f>
        <v>0</v>
      </c>
      <c r="J13" s="14">
        <f>IF(D13=TRUE,'SELECTION REPERTOIRE'!F37,0)</f>
        <v>0</v>
      </c>
      <c r="K13" s="14">
        <f>IF(E13=TRUE,'SELECTION REPERTOIRE'!L37,0)</f>
        <v>0</v>
      </c>
      <c r="L13" s="37">
        <f>IF(F13=TRUE,'SELECTION REPERTOIRE'!R37,0)</f>
        <v>0</v>
      </c>
      <c r="M13" s="31">
        <f t="shared" si="1"/>
        <v>0</v>
      </c>
      <c r="N13" s="26">
        <f t="shared" si="2"/>
        <v>0</v>
      </c>
      <c r="O13" s="26">
        <f t="shared" si="3"/>
        <v>0</v>
      </c>
      <c r="P13" s="26">
        <f t="shared" si="4"/>
        <v>0</v>
      </c>
      <c r="Q13" s="26">
        <f t="shared" si="5"/>
        <v>0</v>
      </c>
      <c r="R13" s="32">
        <f t="shared" si="6"/>
        <v>0</v>
      </c>
    </row>
    <row r="14" spans="1:24" x14ac:dyDescent="0.25">
      <c r="A14" s="31" t="b">
        <v>0</v>
      </c>
      <c r="B14" s="26" t="b">
        <v>0</v>
      </c>
      <c r="C14" s="26" t="b">
        <v>0</v>
      </c>
      <c r="D14" s="26" t="b">
        <v>0</v>
      </c>
      <c r="E14" s="26" t="b">
        <v>0</v>
      </c>
      <c r="F14" s="32"/>
      <c r="G14" s="36">
        <f>IF(A14=TRUE,'SELECTION REPERTOIRE'!F14,0)</f>
        <v>0</v>
      </c>
      <c r="H14" s="14">
        <f>IF(B14=TRUE,'SELECTION REPERTOIRE'!L14,0)</f>
        <v>0</v>
      </c>
      <c r="I14" s="14">
        <f>IF(C14=TRUE,'SELECTION REPERTOIRE'!R14,0)</f>
        <v>0</v>
      </c>
      <c r="J14" s="14">
        <f>IF(D14=TRUE,'SELECTION REPERTOIRE'!F38,0)</f>
        <v>0</v>
      </c>
      <c r="K14" s="14">
        <f>IF(E14=TRUE,'SELECTION REPERTOIRE'!L38,0)</f>
        <v>0</v>
      </c>
      <c r="L14" s="37">
        <f>IF(F14=TRUE,'SELECTION REPERTOIRE'!R38,0)</f>
        <v>0</v>
      </c>
      <c r="M14" s="31">
        <f t="shared" si="1"/>
        <v>0</v>
      </c>
      <c r="N14" s="26">
        <f t="shared" si="2"/>
        <v>0</v>
      </c>
      <c r="O14" s="26">
        <f t="shared" si="3"/>
        <v>0</v>
      </c>
      <c r="P14" s="26">
        <f t="shared" si="4"/>
        <v>0</v>
      </c>
      <c r="Q14" s="26">
        <f t="shared" si="5"/>
        <v>0</v>
      </c>
      <c r="R14" s="32">
        <f t="shared" si="6"/>
        <v>0</v>
      </c>
    </row>
    <row r="15" spans="1:24" x14ac:dyDescent="0.25">
      <c r="A15" s="31" t="b">
        <v>0</v>
      </c>
      <c r="B15" s="26" t="b">
        <v>0</v>
      </c>
      <c r="C15" s="26" t="b">
        <v>0</v>
      </c>
      <c r="D15" s="26" t="b">
        <v>0</v>
      </c>
      <c r="E15" s="26" t="b">
        <v>0</v>
      </c>
      <c r="F15" s="32"/>
      <c r="G15" s="36">
        <f>IF(A15=TRUE,'SELECTION REPERTOIRE'!F15,0)</f>
        <v>0</v>
      </c>
      <c r="H15" s="14">
        <f>IF(B15=TRUE,'SELECTION REPERTOIRE'!L15,0)</f>
        <v>0</v>
      </c>
      <c r="I15" s="14">
        <f>IF(C15=TRUE,'SELECTION REPERTOIRE'!R15,0)</f>
        <v>0</v>
      </c>
      <c r="J15" s="14">
        <f>IF(D15=TRUE,'SELECTION REPERTOIRE'!F39,0)</f>
        <v>0</v>
      </c>
      <c r="K15" s="14">
        <f>IF(E15=TRUE,'SELECTION REPERTOIRE'!L39,0)</f>
        <v>0</v>
      </c>
      <c r="L15" s="37">
        <f>IF(F15=TRUE,'SELECTION REPERTOIRE'!R39,0)</f>
        <v>0</v>
      </c>
      <c r="M15" s="31">
        <f t="shared" si="1"/>
        <v>0</v>
      </c>
      <c r="N15" s="26">
        <f t="shared" si="2"/>
        <v>0</v>
      </c>
      <c r="O15" s="26">
        <f t="shared" si="3"/>
        <v>0</v>
      </c>
      <c r="P15" s="26">
        <f t="shared" si="4"/>
        <v>0</v>
      </c>
      <c r="Q15" s="26">
        <f t="shared" si="5"/>
        <v>0</v>
      </c>
      <c r="R15" s="32">
        <f t="shared" si="6"/>
        <v>0</v>
      </c>
    </row>
    <row r="16" spans="1:24" x14ac:dyDescent="0.25">
      <c r="A16" s="31" t="b">
        <v>0</v>
      </c>
      <c r="B16" s="26" t="b">
        <v>0</v>
      </c>
      <c r="C16" s="26" t="b">
        <v>0</v>
      </c>
      <c r="D16" s="26" t="b">
        <v>0</v>
      </c>
      <c r="E16" s="26" t="b">
        <v>0</v>
      </c>
      <c r="F16" s="32"/>
      <c r="G16" s="36">
        <f>IF(A16=TRUE,'SELECTION REPERTOIRE'!F16,0)</f>
        <v>0</v>
      </c>
      <c r="H16" s="14">
        <f>IF(B16=TRUE,'SELECTION REPERTOIRE'!L16,0)</f>
        <v>0</v>
      </c>
      <c r="I16" s="14">
        <f>IF(C16=TRUE,'SELECTION REPERTOIRE'!R16,0)</f>
        <v>0</v>
      </c>
      <c r="J16" s="14">
        <f>IF(D16=TRUE,'SELECTION REPERTOIRE'!F40,0)</f>
        <v>0</v>
      </c>
      <c r="K16" s="14">
        <f>IF(E16=TRUE,'SELECTION REPERTOIRE'!L40,0)</f>
        <v>0</v>
      </c>
      <c r="L16" s="37">
        <f>IF(F16=TRUE,'SELECTION REPERTOIRE'!R40,0)</f>
        <v>0</v>
      </c>
      <c r="M16" s="31">
        <f t="shared" si="1"/>
        <v>0</v>
      </c>
      <c r="N16" s="26">
        <f t="shared" si="2"/>
        <v>0</v>
      </c>
      <c r="O16" s="26">
        <f t="shared" si="3"/>
        <v>0</v>
      </c>
      <c r="P16" s="26">
        <f t="shared" si="4"/>
        <v>0</v>
      </c>
      <c r="Q16" s="26">
        <f t="shared" si="5"/>
        <v>0</v>
      </c>
      <c r="R16" s="32">
        <f t="shared" si="6"/>
        <v>0</v>
      </c>
    </row>
    <row r="17" spans="1:18" x14ac:dyDescent="0.25">
      <c r="A17" s="31" t="b">
        <v>0</v>
      </c>
      <c r="B17" s="26" t="b">
        <v>0</v>
      </c>
      <c r="C17" s="26" t="b">
        <v>0</v>
      </c>
      <c r="D17" s="26" t="b">
        <v>0</v>
      </c>
      <c r="E17" s="26" t="b">
        <v>0</v>
      </c>
      <c r="F17" s="32"/>
      <c r="G17" s="36">
        <f>IF(A17=TRUE,'SELECTION REPERTOIRE'!F17,0)</f>
        <v>0</v>
      </c>
      <c r="H17" s="14">
        <f>IF(B17=TRUE,'SELECTION REPERTOIRE'!L17,0)</f>
        <v>0</v>
      </c>
      <c r="I17" s="14">
        <f>IF(C17=TRUE,'SELECTION REPERTOIRE'!R17,0)</f>
        <v>0</v>
      </c>
      <c r="J17" s="14">
        <f>IF(D17=TRUE,'SELECTION REPERTOIRE'!F41,0)</f>
        <v>0</v>
      </c>
      <c r="K17" s="14">
        <f>IF(E17=TRUE,'SELECTION REPERTOIRE'!L41,0)</f>
        <v>0</v>
      </c>
      <c r="L17" s="37">
        <f>IF(F17=TRUE,'SELECTION REPERTOIRE'!R41,0)</f>
        <v>0</v>
      </c>
      <c r="M17" s="31">
        <f t="shared" si="1"/>
        <v>0</v>
      </c>
      <c r="N17" s="26">
        <f t="shared" si="2"/>
        <v>0</v>
      </c>
      <c r="O17" s="26">
        <f t="shared" si="3"/>
        <v>0</v>
      </c>
      <c r="P17" s="26">
        <f t="shared" si="4"/>
        <v>0</v>
      </c>
      <c r="Q17" s="26">
        <f t="shared" si="5"/>
        <v>0</v>
      </c>
      <c r="R17" s="32">
        <f t="shared" si="6"/>
        <v>0</v>
      </c>
    </row>
    <row r="18" spans="1:18" x14ac:dyDescent="0.25">
      <c r="A18" s="31" t="b">
        <v>0</v>
      </c>
      <c r="B18" s="26" t="b">
        <v>0</v>
      </c>
      <c r="C18" s="26" t="b">
        <v>0</v>
      </c>
      <c r="D18" s="26" t="b">
        <v>0</v>
      </c>
      <c r="E18" s="26" t="b">
        <v>0</v>
      </c>
      <c r="F18" s="32"/>
      <c r="G18" s="36">
        <f>IF(A18=TRUE,'SELECTION REPERTOIRE'!F18,0)</f>
        <v>0</v>
      </c>
      <c r="H18" s="14">
        <f>IF(B18=TRUE,'SELECTION REPERTOIRE'!L18,0)</f>
        <v>0</v>
      </c>
      <c r="I18" s="14">
        <f>IF(C18=TRUE,'SELECTION REPERTOIRE'!R18,0)</f>
        <v>0</v>
      </c>
      <c r="J18" s="14">
        <f>IF(D18=TRUE,'SELECTION REPERTOIRE'!F42,0)</f>
        <v>0</v>
      </c>
      <c r="K18" s="14">
        <f>IF(E18=TRUE,'SELECTION REPERTOIRE'!L42,0)</f>
        <v>0</v>
      </c>
      <c r="L18" s="37">
        <f>IF(F18=TRUE,'SELECTION REPERTOIRE'!R42,0)</f>
        <v>0</v>
      </c>
      <c r="M18" s="31">
        <f t="shared" si="1"/>
        <v>0</v>
      </c>
      <c r="N18" s="26">
        <f t="shared" si="2"/>
        <v>0</v>
      </c>
      <c r="O18" s="26">
        <f t="shared" si="3"/>
        <v>0</v>
      </c>
      <c r="P18" s="26">
        <f t="shared" si="4"/>
        <v>0</v>
      </c>
      <c r="Q18" s="26">
        <f t="shared" si="5"/>
        <v>0</v>
      </c>
      <c r="R18" s="32">
        <f t="shared" si="6"/>
        <v>0</v>
      </c>
    </row>
    <row r="19" spans="1:18" x14ac:dyDescent="0.25">
      <c r="A19" s="31" t="b">
        <v>0</v>
      </c>
      <c r="B19" s="26" t="b">
        <v>0</v>
      </c>
      <c r="C19" s="26" t="b">
        <v>0</v>
      </c>
      <c r="D19" s="26" t="b">
        <v>0</v>
      </c>
      <c r="E19" s="26" t="b">
        <v>0</v>
      </c>
      <c r="F19" s="32"/>
      <c r="G19" s="36">
        <f>IF(A19=TRUE,'SELECTION REPERTOIRE'!F19,0)</f>
        <v>0</v>
      </c>
      <c r="H19" s="14">
        <f>IF(B19=TRUE,'SELECTION REPERTOIRE'!L19,0)</f>
        <v>0</v>
      </c>
      <c r="I19" s="14">
        <f>IF(C19=TRUE,'SELECTION REPERTOIRE'!R19,0)</f>
        <v>0</v>
      </c>
      <c r="J19" s="14">
        <f>IF(D19=TRUE,'SELECTION REPERTOIRE'!F43,0)</f>
        <v>0</v>
      </c>
      <c r="K19" s="14">
        <f>IF(E19=TRUE,'SELECTION REPERTOIRE'!L43,0)</f>
        <v>0</v>
      </c>
      <c r="L19" s="37">
        <f>IF(F19=TRUE,'SELECTION REPERTOIRE'!R43,0)</f>
        <v>0</v>
      </c>
      <c r="M19" s="31">
        <f t="shared" si="1"/>
        <v>0</v>
      </c>
      <c r="N19" s="26">
        <f t="shared" si="2"/>
        <v>0</v>
      </c>
      <c r="O19" s="26">
        <f t="shared" si="3"/>
        <v>0</v>
      </c>
      <c r="P19" s="26">
        <f t="shared" si="4"/>
        <v>0</v>
      </c>
      <c r="Q19" s="26">
        <f t="shared" si="5"/>
        <v>0</v>
      </c>
      <c r="R19" s="32">
        <f t="shared" si="6"/>
        <v>0</v>
      </c>
    </row>
    <row r="20" spans="1:18" x14ac:dyDescent="0.25">
      <c r="A20" s="31" t="b">
        <v>0</v>
      </c>
      <c r="B20" s="26" t="b">
        <v>0</v>
      </c>
      <c r="C20" s="26" t="b">
        <v>0</v>
      </c>
      <c r="D20" s="26" t="b">
        <v>0</v>
      </c>
      <c r="E20" s="26" t="b">
        <v>0</v>
      </c>
      <c r="F20" s="32"/>
      <c r="G20" s="36">
        <f>IF(A20=TRUE,'SELECTION REPERTOIRE'!F20,0)</f>
        <v>0</v>
      </c>
      <c r="H20" s="14">
        <f>IF(B20=TRUE,'SELECTION REPERTOIRE'!L20,0)</f>
        <v>0</v>
      </c>
      <c r="I20" s="14">
        <f>IF(C20=TRUE,'SELECTION REPERTOIRE'!R20,0)</f>
        <v>0</v>
      </c>
      <c r="J20" s="14">
        <f>IF(D20=TRUE,'SELECTION REPERTOIRE'!F44,0)</f>
        <v>0</v>
      </c>
      <c r="K20" s="14">
        <f>IF(E20=TRUE,'SELECTION REPERTOIRE'!L44,0)</f>
        <v>0</v>
      </c>
      <c r="L20" s="37">
        <f>IF(F20=TRUE,'SELECTION REPERTOIRE'!R44,0)</f>
        <v>0</v>
      </c>
      <c r="M20" s="31">
        <f t="shared" si="1"/>
        <v>0</v>
      </c>
      <c r="N20" s="26">
        <f t="shared" si="2"/>
        <v>0</v>
      </c>
      <c r="O20" s="26">
        <f t="shared" si="3"/>
        <v>0</v>
      </c>
      <c r="P20" s="26">
        <f t="shared" si="4"/>
        <v>0</v>
      </c>
      <c r="Q20" s="26">
        <f t="shared" si="5"/>
        <v>0</v>
      </c>
      <c r="R20" s="32">
        <f t="shared" si="6"/>
        <v>0</v>
      </c>
    </row>
    <row r="21" spans="1:18" x14ac:dyDescent="0.25">
      <c r="A21" s="31" t="b">
        <v>0</v>
      </c>
      <c r="B21" s="26" t="b">
        <v>0</v>
      </c>
      <c r="C21" s="26" t="b">
        <v>0</v>
      </c>
      <c r="D21" s="26" t="b">
        <v>0</v>
      </c>
      <c r="E21" s="26" t="b">
        <v>0</v>
      </c>
      <c r="F21" s="32"/>
      <c r="G21" s="36">
        <f>IF(A21=TRUE,'SELECTION REPERTOIRE'!F21,0)</f>
        <v>0</v>
      </c>
      <c r="H21" s="14">
        <f>IF(B21=TRUE,'SELECTION REPERTOIRE'!L21,0)</f>
        <v>0</v>
      </c>
      <c r="I21" s="14">
        <f>IF(C21=TRUE,'SELECTION REPERTOIRE'!R21,0)</f>
        <v>0</v>
      </c>
      <c r="J21" s="14">
        <f>IF(D21=TRUE,'SELECTION REPERTOIRE'!F45,0)</f>
        <v>0</v>
      </c>
      <c r="K21" s="14">
        <f>IF(E21=TRUE,'SELECTION REPERTOIRE'!L45,0)</f>
        <v>0</v>
      </c>
      <c r="L21" s="37">
        <f>IF(F21=TRUE,'SELECTION REPERTOIRE'!R45,0)</f>
        <v>0</v>
      </c>
      <c r="M21" s="31">
        <f t="shared" si="1"/>
        <v>0</v>
      </c>
      <c r="N21" s="26">
        <f t="shared" si="2"/>
        <v>0</v>
      </c>
      <c r="O21" s="26">
        <f t="shared" si="3"/>
        <v>0</v>
      </c>
      <c r="P21" s="26">
        <f t="shared" si="4"/>
        <v>0</v>
      </c>
      <c r="Q21" s="26">
        <f t="shared" si="5"/>
        <v>0</v>
      </c>
      <c r="R21" s="32">
        <f t="shared" si="6"/>
        <v>0</v>
      </c>
    </row>
    <row r="22" spans="1:18" x14ac:dyDescent="0.25">
      <c r="A22" s="31" t="b">
        <v>0</v>
      </c>
      <c r="B22" s="26" t="b">
        <v>0</v>
      </c>
      <c r="C22" s="26" t="b">
        <v>0</v>
      </c>
      <c r="D22" s="26" t="b">
        <v>0</v>
      </c>
      <c r="E22" s="26" t="b">
        <v>0</v>
      </c>
      <c r="F22" s="32"/>
      <c r="G22" s="36">
        <f>IF(A22=TRUE,'SELECTION REPERTOIRE'!F22,0)</f>
        <v>0</v>
      </c>
      <c r="H22" s="14">
        <f>IF(B22=TRUE,'SELECTION REPERTOIRE'!L22,0)</f>
        <v>0</v>
      </c>
      <c r="I22" s="14">
        <f>IF(C22=TRUE,'SELECTION REPERTOIRE'!R22,0)</f>
        <v>0</v>
      </c>
      <c r="J22" s="14">
        <f>IF(D22=TRUE,'SELECTION REPERTOIRE'!F46,0)</f>
        <v>0</v>
      </c>
      <c r="K22" s="14">
        <f>IF(E22=TRUE,'SELECTION REPERTOIRE'!L46,0)</f>
        <v>0</v>
      </c>
      <c r="L22" s="37">
        <f>IF(F22=TRUE,'SELECTION REPERTOIRE'!R46,0)</f>
        <v>0</v>
      </c>
      <c r="M22" s="31">
        <f t="shared" si="1"/>
        <v>0</v>
      </c>
      <c r="N22" s="26">
        <f t="shared" si="2"/>
        <v>0</v>
      </c>
      <c r="O22" s="26">
        <f t="shared" si="3"/>
        <v>0</v>
      </c>
      <c r="P22" s="26">
        <f t="shared" si="4"/>
        <v>0</v>
      </c>
      <c r="Q22" s="26">
        <f t="shared" si="5"/>
        <v>0</v>
      </c>
      <c r="R22" s="32">
        <f t="shared" si="6"/>
        <v>0</v>
      </c>
    </row>
    <row r="23" spans="1:18" x14ac:dyDescent="0.25">
      <c r="A23" s="33" t="b">
        <v>0</v>
      </c>
      <c r="B23" s="34" t="b">
        <v>0</v>
      </c>
      <c r="C23" s="34"/>
      <c r="D23" s="34" t="b">
        <v>0</v>
      </c>
      <c r="E23" s="34" t="b">
        <v>0</v>
      </c>
      <c r="F23" s="35"/>
      <c r="G23" s="38">
        <f>IF(A23=TRUE,'SELECTION REPERTOIRE'!F23,0)</f>
        <v>0</v>
      </c>
      <c r="H23" s="39">
        <f>IF(B23=TRUE,'SELECTION REPERTOIRE'!L23,0)</f>
        <v>0</v>
      </c>
      <c r="I23" s="39">
        <f>IF(C23=TRUE,'SELECTION REPERTOIRE'!R23,0)</f>
        <v>0</v>
      </c>
      <c r="J23" s="39">
        <f>IF(D23=TRUE,'SELECTION REPERTOIRE'!F47,0)</f>
        <v>0</v>
      </c>
      <c r="K23" s="39">
        <f>IF(E23=TRUE,'SELECTION REPERTOIRE'!L47,0)</f>
        <v>0</v>
      </c>
      <c r="L23" s="40">
        <f>IF(F23=TRUE,'SELECTION REPERTOIRE'!R47,0)</f>
        <v>0</v>
      </c>
      <c r="M23" s="33">
        <f t="shared" si="1"/>
        <v>0</v>
      </c>
      <c r="N23" s="34">
        <f t="shared" si="2"/>
        <v>0</v>
      </c>
      <c r="O23" s="34">
        <f t="shared" si="3"/>
        <v>0</v>
      </c>
      <c r="P23" s="34">
        <f t="shared" si="4"/>
        <v>0</v>
      </c>
      <c r="Q23" s="34">
        <f t="shared" si="5"/>
        <v>0</v>
      </c>
      <c r="R23" s="35">
        <f t="shared" si="6"/>
        <v>0</v>
      </c>
    </row>
    <row r="25" spans="1:18" x14ac:dyDescent="0.25">
      <c r="G25" s="72">
        <f>SUM(G3:I23)</f>
        <v>0</v>
      </c>
      <c r="H25" s="72"/>
      <c r="I25" s="72"/>
      <c r="J25" s="72">
        <f>SUM(J3:L23)</f>
        <v>0</v>
      </c>
      <c r="K25" s="73"/>
      <c r="L25" s="73"/>
      <c r="M25" s="73">
        <f>SUM(M3:O23)</f>
        <v>0</v>
      </c>
      <c r="N25" s="73"/>
      <c r="O25" s="73"/>
      <c r="P25" s="73">
        <f>SUM(P3:R23)</f>
        <v>0</v>
      </c>
      <c r="Q25" s="73"/>
      <c r="R25" s="73"/>
    </row>
    <row r="26" spans="1:18" x14ac:dyDescent="0.25">
      <c r="A26" s="69" t="s">
        <v>185</v>
      </c>
      <c r="B26" s="70"/>
      <c r="C26" s="70"/>
      <c r="D26" s="70"/>
      <c r="E26" s="70"/>
      <c r="F26" s="71"/>
    </row>
    <row r="27" spans="1:18" x14ac:dyDescent="0.25">
      <c r="A27" s="31" t="str">
        <f>IF(A3=TRUE,'SELECTION REPERTOIRE'!D3," ")</f>
        <v xml:space="preserve"> </v>
      </c>
      <c r="B27" s="26" t="str">
        <f>IF(B3=TRUE,'SELECTION REPERTOIRE'!J3," ")</f>
        <v xml:space="preserve"> </v>
      </c>
      <c r="C27" s="26" t="str">
        <f>IF(C3,'SELECTION REPERTOIRE'!P3," ")</f>
        <v xml:space="preserve"> </v>
      </c>
      <c r="D27" s="26" t="str">
        <f>IF(D3,'SELECTION REPERTOIRE'!D27," ")</f>
        <v xml:space="preserve"> </v>
      </c>
      <c r="E27" s="26" t="str">
        <f>IF(E3,'SELECTION REPERTOIRE'!J27," ")</f>
        <v xml:space="preserve"> </v>
      </c>
      <c r="F27" s="32" t="str">
        <f>IF(F3,'SELECTION REPERTOIRE'!P27," ")</f>
        <v xml:space="preserve"> </v>
      </c>
    </row>
    <row r="28" spans="1:18" x14ac:dyDescent="0.25">
      <c r="A28" s="31" t="str">
        <f>IF(A4=TRUE,'SELECTION REPERTOIRE'!D4," ")</f>
        <v xml:space="preserve"> </v>
      </c>
      <c r="B28" s="26" t="str">
        <f>IF(B4=TRUE,'SELECTION REPERTOIRE'!J4," ")</f>
        <v xml:space="preserve"> </v>
      </c>
      <c r="C28" s="26" t="str">
        <f>IF(C4,'SELECTION REPERTOIRE'!P4," ")</f>
        <v xml:space="preserve"> </v>
      </c>
      <c r="D28" s="26" t="str">
        <f>IF(D4,'SELECTION REPERTOIRE'!D28," ")</f>
        <v xml:space="preserve"> </v>
      </c>
      <c r="E28" s="26" t="str">
        <f>IF(E4,'SELECTION REPERTOIRE'!J28," ")</f>
        <v xml:space="preserve"> </v>
      </c>
      <c r="F28" s="32" t="str">
        <f>IF(F4,'SELECTION REPERTOIRE'!P28," ")</f>
        <v xml:space="preserve"> </v>
      </c>
    </row>
    <row r="29" spans="1:18" x14ac:dyDescent="0.25">
      <c r="A29" s="31" t="str">
        <f>IF(A5=TRUE,'SELECTION REPERTOIRE'!D5," ")</f>
        <v xml:space="preserve"> </v>
      </c>
      <c r="B29" s="26" t="str">
        <f>IF(B5=TRUE,'SELECTION REPERTOIRE'!J5," ")</f>
        <v xml:space="preserve"> </v>
      </c>
      <c r="C29" s="26" t="str">
        <f>IF(C5,'SELECTION REPERTOIRE'!P5," ")</f>
        <v xml:space="preserve"> </v>
      </c>
      <c r="D29" s="26" t="str">
        <f>IF(D5,'SELECTION REPERTOIRE'!D29," ")</f>
        <v xml:space="preserve"> </v>
      </c>
      <c r="E29" s="26" t="str">
        <f>IF(E5,'SELECTION REPERTOIRE'!J29," ")</f>
        <v xml:space="preserve"> </v>
      </c>
      <c r="F29" s="32" t="str">
        <f>IF(F5,'SELECTION REPERTOIRE'!P29," ")</f>
        <v xml:space="preserve"> </v>
      </c>
    </row>
    <row r="30" spans="1:18" x14ac:dyDescent="0.25">
      <c r="A30" s="31" t="str">
        <f>IF(A6=TRUE,'SELECTION REPERTOIRE'!D6," ")</f>
        <v xml:space="preserve"> </v>
      </c>
      <c r="B30" s="26" t="str">
        <f>IF(B6=TRUE,'SELECTION REPERTOIRE'!J6," ")</f>
        <v xml:space="preserve"> </v>
      </c>
      <c r="C30" s="26" t="str">
        <f>IF(C6,'SELECTION REPERTOIRE'!P6," ")</f>
        <v xml:space="preserve"> </v>
      </c>
      <c r="D30" s="26" t="str">
        <f>IF(D6,'SELECTION REPERTOIRE'!D30," ")</f>
        <v xml:space="preserve"> </v>
      </c>
      <c r="E30" s="26" t="str">
        <f>IF(E6,'SELECTION REPERTOIRE'!J30," ")</f>
        <v xml:space="preserve"> </v>
      </c>
      <c r="F30" s="32" t="str">
        <f>IF(F6,'SELECTION REPERTOIRE'!P30," ")</f>
        <v xml:space="preserve"> </v>
      </c>
    </row>
    <row r="31" spans="1:18" x14ac:dyDescent="0.25">
      <c r="A31" s="31" t="str">
        <f>IF(A7=TRUE,'SELECTION REPERTOIRE'!D7," ")</f>
        <v xml:space="preserve"> </v>
      </c>
      <c r="B31" s="26" t="str">
        <f>IF(B7=TRUE,'SELECTION REPERTOIRE'!J7," ")</f>
        <v xml:space="preserve"> </v>
      </c>
      <c r="C31" s="26" t="str">
        <f>IF(C7,'SELECTION REPERTOIRE'!P7," ")</f>
        <v xml:space="preserve"> </v>
      </c>
      <c r="D31" s="26" t="str">
        <f>IF(D7,'SELECTION REPERTOIRE'!D31," ")</f>
        <v xml:space="preserve"> </v>
      </c>
      <c r="E31" s="26" t="str">
        <f>IF(E7,'SELECTION REPERTOIRE'!J31," ")</f>
        <v xml:space="preserve"> </v>
      </c>
      <c r="F31" s="32" t="str">
        <f>IF(F7,'SELECTION REPERTOIRE'!P31," ")</f>
        <v xml:space="preserve"> </v>
      </c>
    </row>
    <row r="32" spans="1:18" x14ac:dyDescent="0.25">
      <c r="A32" s="31" t="str">
        <f>IF(A8=TRUE,'SELECTION REPERTOIRE'!D8," ")</f>
        <v xml:space="preserve"> </v>
      </c>
      <c r="B32" s="26" t="str">
        <f>IF(B8=TRUE,'SELECTION REPERTOIRE'!J8," ")</f>
        <v xml:space="preserve"> </v>
      </c>
      <c r="C32" s="26" t="str">
        <f>IF(C8,'SELECTION REPERTOIRE'!P8," ")</f>
        <v xml:space="preserve"> </v>
      </c>
      <c r="D32" s="26" t="str">
        <f>IF(D8,'SELECTION REPERTOIRE'!D32," ")</f>
        <v xml:space="preserve"> </v>
      </c>
      <c r="E32" s="26" t="str">
        <f>IF(E8,'SELECTION REPERTOIRE'!J32," ")</f>
        <v xml:space="preserve"> </v>
      </c>
      <c r="F32" s="32" t="str">
        <f>IF(F8,'SELECTION REPERTOIRE'!P32," ")</f>
        <v xml:space="preserve"> </v>
      </c>
    </row>
    <row r="33" spans="1:6" x14ac:dyDescent="0.25">
      <c r="A33" s="31" t="str">
        <f>IF(A9=TRUE,'SELECTION REPERTOIRE'!D9," ")</f>
        <v xml:space="preserve"> </v>
      </c>
      <c r="B33" s="26" t="str">
        <f>IF(B9=TRUE,'SELECTION REPERTOIRE'!J9," ")</f>
        <v xml:space="preserve"> </v>
      </c>
      <c r="C33" s="26" t="str">
        <f>IF(C9,'SELECTION REPERTOIRE'!P9," ")</f>
        <v xml:space="preserve"> </v>
      </c>
      <c r="D33" s="26" t="str">
        <f>IF(D9,'SELECTION REPERTOIRE'!D33," ")</f>
        <v xml:space="preserve"> </v>
      </c>
      <c r="E33" s="26" t="str">
        <f>IF(E9,'SELECTION REPERTOIRE'!J33," ")</f>
        <v xml:space="preserve"> </v>
      </c>
      <c r="F33" s="32" t="str">
        <f>IF(F9,'SELECTION REPERTOIRE'!P33," ")</f>
        <v xml:space="preserve"> </v>
      </c>
    </row>
    <row r="34" spans="1:6" x14ac:dyDescent="0.25">
      <c r="A34" s="31" t="str">
        <f>IF(A10=TRUE,'SELECTION REPERTOIRE'!D10," ")</f>
        <v xml:space="preserve"> </v>
      </c>
      <c r="B34" s="26" t="str">
        <f>IF(B10=TRUE,'SELECTION REPERTOIRE'!J10," ")</f>
        <v xml:space="preserve"> </v>
      </c>
      <c r="C34" s="26" t="str">
        <f>IF(C10,'SELECTION REPERTOIRE'!P10," ")</f>
        <v xml:space="preserve"> </v>
      </c>
      <c r="D34" s="26" t="str">
        <f>IF(D10,'SELECTION REPERTOIRE'!D34," ")</f>
        <v xml:space="preserve"> </v>
      </c>
      <c r="E34" s="26" t="str">
        <f>IF(E10,'SELECTION REPERTOIRE'!J34," ")</f>
        <v xml:space="preserve"> </v>
      </c>
      <c r="F34" s="32" t="str">
        <f>IF(F10,'SELECTION REPERTOIRE'!P34," ")</f>
        <v xml:space="preserve"> </v>
      </c>
    </row>
    <row r="35" spans="1:6" x14ac:dyDescent="0.25">
      <c r="A35" s="31" t="str">
        <f>IF(A11=TRUE,'SELECTION REPERTOIRE'!D11," ")</f>
        <v xml:space="preserve"> </v>
      </c>
      <c r="B35" s="26" t="str">
        <f>IF(B11=TRUE,'SELECTION REPERTOIRE'!J11," ")</f>
        <v xml:space="preserve"> </v>
      </c>
      <c r="C35" s="26" t="str">
        <f>IF(C11,'SELECTION REPERTOIRE'!P11," ")</f>
        <v xml:space="preserve"> </v>
      </c>
      <c r="D35" s="26" t="str">
        <f>IF(D11,'SELECTION REPERTOIRE'!D35," ")</f>
        <v xml:space="preserve"> </v>
      </c>
      <c r="E35" s="26" t="str">
        <f>IF(E11,'SELECTION REPERTOIRE'!J35," ")</f>
        <v xml:space="preserve"> </v>
      </c>
      <c r="F35" s="32" t="str">
        <f>IF(F11,'SELECTION REPERTOIRE'!P35," ")</f>
        <v xml:space="preserve"> </v>
      </c>
    </row>
    <row r="36" spans="1:6" x14ac:dyDescent="0.25">
      <c r="A36" s="31" t="str">
        <f>IF(A12=TRUE,'SELECTION REPERTOIRE'!D12," ")</f>
        <v xml:space="preserve"> </v>
      </c>
      <c r="B36" s="26" t="str">
        <f>IF(B12=TRUE,'SELECTION REPERTOIRE'!J12," ")</f>
        <v xml:space="preserve"> </v>
      </c>
      <c r="C36" s="26" t="str">
        <f>IF(C12,'SELECTION REPERTOIRE'!P12," ")</f>
        <v xml:space="preserve"> </v>
      </c>
      <c r="D36" s="26" t="str">
        <f>IF(D12,'SELECTION REPERTOIRE'!D36," ")</f>
        <v xml:space="preserve"> </v>
      </c>
      <c r="E36" s="26" t="str">
        <f>IF(E12,'SELECTION REPERTOIRE'!J36," ")</f>
        <v xml:space="preserve"> </v>
      </c>
      <c r="F36" s="32" t="str">
        <f>IF(F12,'SELECTION REPERTOIRE'!P36," ")</f>
        <v xml:space="preserve"> </v>
      </c>
    </row>
    <row r="37" spans="1:6" x14ac:dyDescent="0.25">
      <c r="A37" s="31" t="str">
        <f>IF(A13=TRUE,'SELECTION REPERTOIRE'!D13," ")</f>
        <v xml:space="preserve"> </v>
      </c>
      <c r="B37" s="26" t="str">
        <f>IF(B13=TRUE,'SELECTION REPERTOIRE'!J13," ")</f>
        <v xml:space="preserve"> </v>
      </c>
      <c r="C37" s="26" t="str">
        <f>IF(C13,'SELECTION REPERTOIRE'!P13," ")</f>
        <v xml:space="preserve"> </v>
      </c>
      <c r="D37" s="26" t="str">
        <f>IF(D13,'SELECTION REPERTOIRE'!D37," ")</f>
        <v xml:space="preserve"> </v>
      </c>
      <c r="E37" s="26" t="str">
        <f>IF(E13,'SELECTION REPERTOIRE'!J37," ")</f>
        <v xml:space="preserve"> </v>
      </c>
      <c r="F37" s="32" t="str">
        <f>IF(F13,'SELECTION REPERTOIRE'!P37," ")</f>
        <v xml:space="preserve"> </v>
      </c>
    </row>
    <row r="38" spans="1:6" x14ac:dyDescent="0.25">
      <c r="A38" s="31" t="str">
        <f>IF(A14=TRUE,'SELECTION REPERTOIRE'!D14," ")</f>
        <v xml:space="preserve"> </v>
      </c>
      <c r="B38" s="26" t="str">
        <f>IF(B14=TRUE,'SELECTION REPERTOIRE'!J14," ")</f>
        <v xml:space="preserve"> </v>
      </c>
      <c r="C38" s="26" t="str">
        <f>IF(C14,'SELECTION REPERTOIRE'!P14," ")</f>
        <v xml:space="preserve"> </v>
      </c>
      <c r="D38" s="26" t="str">
        <f>IF(D14,'SELECTION REPERTOIRE'!D38," ")</f>
        <v xml:space="preserve"> </v>
      </c>
      <c r="E38" s="26" t="str">
        <f>IF(E14,'SELECTION REPERTOIRE'!J38," ")</f>
        <v xml:space="preserve"> </v>
      </c>
      <c r="F38" s="32" t="str">
        <f>IF(F14,'SELECTION REPERTOIRE'!P38," ")</f>
        <v xml:space="preserve"> </v>
      </c>
    </row>
    <row r="39" spans="1:6" x14ac:dyDescent="0.25">
      <c r="A39" s="31" t="str">
        <f>IF(A15=TRUE,'SELECTION REPERTOIRE'!D15," ")</f>
        <v xml:space="preserve"> </v>
      </c>
      <c r="B39" s="26" t="str">
        <f>IF(B15=TRUE,'SELECTION REPERTOIRE'!J15," ")</f>
        <v xml:space="preserve"> </v>
      </c>
      <c r="C39" s="26" t="str">
        <f>IF(C15,'SELECTION REPERTOIRE'!P15," ")</f>
        <v xml:space="preserve"> </v>
      </c>
      <c r="D39" s="26" t="str">
        <f>IF(D15,'SELECTION REPERTOIRE'!D39," ")</f>
        <v xml:space="preserve"> </v>
      </c>
      <c r="E39" s="26" t="str">
        <f>IF(E15,'SELECTION REPERTOIRE'!J39," ")</f>
        <v xml:space="preserve"> </v>
      </c>
      <c r="F39" s="32" t="str">
        <f>IF(F15,'SELECTION REPERTOIRE'!P39," ")</f>
        <v xml:space="preserve"> </v>
      </c>
    </row>
    <row r="40" spans="1:6" x14ac:dyDescent="0.25">
      <c r="A40" s="31" t="str">
        <f>IF(A16=TRUE,'SELECTION REPERTOIRE'!D16," ")</f>
        <v xml:space="preserve"> </v>
      </c>
      <c r="B40" s="26" t="str">
        <f>IF(B16=TRUE,'SELECTION REPERTOIRE'!J16," ")</f>
        <v xml:space="preserve"> </v>
      </c>
      <c r="C40" s="26" t="str">
        <f>IF(C16,'SELECTION REPERTOIRE'!P16," ")</f>
        <v xml:space="preserve"> </v>
      </c>
      <c r="D40" s="26" t="str">
        <f>IF(D16,'SELECTION REPERTOIRE'!D40," ")</f>
        <v xml:space="preserve"> </v>
      </c>
      <c r="E40" s="26" t="str">
        <f>IF(E16,'SELECTION REPERTOIRE'!J40," ")</f>
        <v xml:space="preserve"> </v>
      </c>
      <c r="F40" s="32" t="str">
        <f>IF(F16,'SELECTION REPERTOIRE'!P40," ")</f>
        <v xml:space="preserve"> </v>
      </c>
    </row>
    <row r="41" spans="1:6" x14ac:dyDescent="0.25">
      <c r="A41" s="31" t="str">
        <f>IF(A17=TRUE,'SELECTION REPERTOIRE'!D17," ")</f>
        <v xml:space="preserve"> </v>
      </c>
      <c r="B41" s="26" t="str">
        <f>IF(B17=TRUE,'SELECTION REPERTOIRE'!J17," ")</f>
        <v xml:space="preserve"> </v>
      </c>
      <c r="C41" s="26" t="str">
        <f>IF(C17,'SELECTION REPERTOIRE'!P17," ")</f>
        <v xml:space="preserve"> </v>
      </c>
      <c r="D41" s="26" t="str">
        <f>IF(D17,'SELECTION REPERTOIRE'!D41," ")</f>
        <v xml:space="preserve"> </v>
      </c>
      <c r="E41" s="26" t="str">
        <f>IF(E17,'SELECTION REPERTOIRE'!J41," ")</f>
        <v xml:space="preserve"> </v>
      </c>
      <c r="F41" s="32" t="str">
        <f>IF(F17,'SELECTION REPERTOIRE'!P41," ")</f>
        <v xml:space="preserve"> </v>
      </c>
    </row>
    <row r="42" spans="1:6" x14ac:dyDescent="0.25">
      <c r="A42" s="31" t="str">
        <f>IF(A18=TRUE,'SELECTION REPERTOIRE'!D18," ")</f>
        <v xml:space="preserve"> </v>
      </c>
      <c r="B42" s="26" t="str">
        <f>IF(B18=TRUE,'SELECTION REPERTOIRE'!J18," ")</f>
        <v xml:space="preserve"> </v>
      </c>
      <c r="C42" s="26" t="str">
        <f>IF(C18,'SELECTION REPERTOIRE'!P18," ")</f>
        <v xml:space="preserve"> </v>
      </c>
      <c r="D42" s="26" t="str">
        <f>IF(D18,'SELECTION REPERTOIRE'!D42," ")</f>
        <v xml:space="preserve"> </v>
      </c>
      <c r="E42" s="26" t="str">
        <f>IF(E18,'SELECTION REPERTOIRE'!J42," ")</f>
        <v xml:space="preserve"> </v>
      </c>
      <c r="F42" s="32" t="str">
        <f>IF(F18,'SELECTION REPERTOIRE'!P42," ")</f>
        <v xml:space="preserve"> </v>
      </c>
    </row>
    <row r="43" spans="1:6" x14ac:dyDescent="0.25">
      <c r="A43" s="31" t="str">
        <f>IF(A19=TRUE,'SELECTION REPERTOIRE'!D19," ")</f>
        <v xml:space="preserve"> </v>
      </c>
      <c r="B43" s="26" t="str">
        <f>IF(B19=TRUE,'SELECTION REPERTOIRE'!J19," ")</f>
        <v xml:space="preserve"> </v>
      </c>
      <c r="C43" s="26" t="str">
        <f>IF(C19,'SELECTION REPERTOIRE'!P19," ")</f>
        <v xml:space="preserve"> </v>
      </c>
      <c r="D43" s="26" t="str">
        <f>IF(D19,'SELECTION REPERTOIRE'!D43," ")</f>
        <v xml:space="preserve"> </v>
      </c>
      <c r="E43" s="26" t="str">
        <f>IF(E19,'SELECTION REPERTOIRE'!J43," ")</f>
        <v xml:space="preserve"> </v>
      </c>
      <c r="F43" s="32" t="str">
        <f>IF(F19,'SELECTION REPERTOIRE'!P43," ")</f>
        <v xml:space="preserve"> </v>
      </c>
    </row>
    <row r="44" spans="1:6" x14ac:dyDescent="0.25">
      <c r="A44" s="31" t="str">
        <f>IF(A20=TRUE,'SELECTION REPERTOIRE'!D20," ")</f>
        <v xml:space="preserve"> </v>
      </c>
      <c r="B44" s="26" t="str">
        <f>IF(B20=TRUE,'SELECTION REPERTOIRE'!J20," ")</f>
        <v xml:space="preserve"> </v>
      </c>
      <c r="C44" s="26" t="str">
        <f>IF(C20,'SELECTION REPERTOIRE'!P20," ")</f>
        <v xml:space="preserve"> </v>
      </c>
      <c r="D44" s="26" t="str">
        <f>IF(D20,'SELECTION REPERTOIRE'!D44," ")</f>
        <v xml:space="preserve"> </v>
      </c>
      <c r="E44" s="26" t="str">
        <f>IF(E20,'SELECTION REPERTOIRE'!J44," ")</f>
        <v xml:space="preserve"> </v>
      </c>
      <c r="F44" s="32" t="str">
        <f>IF(F20,'SELECTION REPERTOIRE'!P44," ")</f>
        <v xml:space="preserve"> </v>
      </c>
    </row>
    <row r="45" spans="1:6" x14ac:dyDescent="0.25">
      <c r="A45" s="31" t="str">
        <f>IF(A21=TRUE,'SELECTION REPERTOIRE'!D21," ")</f>
        <v xml:space="preserve"> </v>
      </c>
      <c r="B45" s="26" t="str">
        <f>IF(B21=TRUE,'SELECTION REPERTOIRE'!J21," ")</f>
        <v xml:space="preserve"> </v>
      </c>
      <c r="C45" s="26" t="str">
        <f>IF(C21,'SELECTION REPERTOIRE'!P21," ")</f>
        <v xml:space="preserve"> </v>
      </c>
      <c r="D45" s="26" t="str">
        <f>IF(D21,'SELECTION REPERTOIRE'!D45," ")</f>
        <v xml:space="preserve"> </v>
      </c>
      <c r="E45" s="26" t="str">
        <f>IF(E21,'SELECTION REPERTOIRE'!J45," ")</f>
        <v xml:space="preserve"> </v>
      </c>
      <c r="F45" s="32" t="str">
        <f>IF(F21,'SELECTION REPERTOIRE'!P45," ")</f>
        <v xml:space="preserve"> </v>
      </c>
    </row>
    <row r="46" spans="1:6" x14ac:dyDescent="0.25">
      <c r="A46" s="31" t="str">
        <f>IF(A22=TRUE,'SELECTION REPERTOIRE'!D22," ")</f>
        <v xml:space="preserve"> </v>
      </c>
      <c r="B46" s="26" t="str">
        <f>IF(B22=TRUE,'SELECTION REPERTOIRE'!J22," ")</f>
        <v xml:space="preserve"> </v>
      </c>
      <c r="C46" s="26" t="str">
        <f>IF(C22,'SELECTION REPERTOIRE'!P22," ")</f>
        <v xml:space="preserve"> </v>
      </c>
      <c r="D46" s="26" t="str">
        <f>IF(D22,'SELECTION REPERTOIRE'!D46," ")</f>
        <v xml:space="preserve"> </v>
      </c>
      <c r="E46" s="26" t="str">
        <f>IF(E22,'SELECTION REPERTOIRE'!J46," ")</f>
        <v xml:space="preserve"> </v>
      </c>
      <c r="F46" s="32" t="str">
        <f>IF(F22,'SELECTION REPERTOIRE'!P46," ")</f>
        <v xml:space="preserve"> </v>
      </c>
    </row>
    <row r="47" spans="1:6" x14ac:dyDescent="0.25">
      <c r="A47" s="33" t="str">
        <f>IF(A23=TRUE,'SELECTION REPERTOIRE'!D23," ")</f>
        <v xml:space="preserve"> </v>
      </c>
      <c r="B47" s="34" t="str">
        <f>IF(B23=TRUE,'SELECTION REPERTOIRE'!J23," ")</f>
        <v xml:space="preserve"> </v>
      </c>
      <c r="C47" s="34" t="str">
        <f>IF(C23,'SELECTION REPERTOIRE'!P23," ")</f>
        <v xml:space="preserve"> </v>
      </c>
      <c r="D47" s="34" t="str">
        <f>IF(D23,'SELECTION REPERTOIRE'!D47," ")</f>
        <v xml:space="preserve"> </v>
      </c>
      <c r="E47" s="34" t="str">
        <f>IF(E23,'SELECTION REPERTOIRE'!J47," ")</f>
        <v xml:space="preserve"> </v>
      </c>
      <c r="F47" s="35" t="str">
        <f>IF(F23,'SELECTION REPERTOIRE'!P47," ")</f>
        <v xml:space="preserve"> </v>
      </c>
    </row>
  </sheetData>
  <sheetProtection formatCells="0" formatColumns="0" formatRows="0" insertColumns="0" insertRows="0" insertHyperlinks="0" deleteColumns="0" deleteRows="0" sort="0" autoFilter="0" pivotTables="0"/>
  <mergeCells count="9">
    <mergeCell ref="S2:X2"/>
    <mergeCell ref="A26:F26"/>
    <mergeCell ref="G25:I25"/>
    <mergeCell ref="J25:L25"/>
    <mergeCell ref="A2:F2"/>
    <mergeCell ref="G2:L2"/>
    <mergeCell ref="M2:R2"/>
    <mergeCell ref="M25:O25"/>
    <mergeCell ref="P25:R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SELECTION REPERTOIRE</vt:lpstr>
      <vt:lpstr>ORDRE CONCERT</vt:lpstr>
      <vt:lpstr>CODES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cp:lastPrinted>2015-12-07T00:21:14Z</cp:lastPrinted>
  <dcterms:created xsi:type="dcterms:W3CDTF">2015-12-06T20:03:14Z</dcterms:created>
  <dcterms:modified xsi:type="dcterms:W3CDTF">2015-12-25T10:30:54Z</dcterms:modified>
</cp:coreProperties>
</file>